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EMFS01\tsredirect$\gmonhollen\Desktop\FHA Training\"/>
    </mc:Choice>
  </mc:AlternateContent>
  <xr:revisionPtr revIDLastSave="0" documentId="13_ncr:1_{4ADF5679-366A-4B87-9FA3-3A46537E172C}" xr6:coauthVersionLast="47" xr6:coauthVersionMax="47" xr10:uidLastSave="{00000000-0000-0000-0000-000000000000}"/>
  <bookViews>
    <workbookView xWindow="-132" yWindow="-132" windowWidth="23304" windowHeight="12624" tabRatio="788" xr2:uid="{00000000-000D-0000-FFFF-FFFF00000000}"/>
  </bookViews>
  <sheets>
    <sheet name="Eligibility" sheetId="16" r:id="rId1"/>
    <sheet name="Streamline" sheetId="9" r:id="rId2"/>
    <sheet name="Streamline Investment" sheetId="10" r:id="rId3"/>
    <sheet name="Streamline Refinance Checklist" sheetId="17" r:id="rId4"/>
    <sheet name="Simple Refinance" sheetId="15" r:id="rId5"/>
    <sheet name="Simple Ref Checklist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6" l="1"/>
  <c r="F22" i="15" l="1"/>
  <c r="D14" i="16"/>
  <c r="D11" i="16"/>
  <c r="P12" i="15"/>
  <c r="F10" i="15" s="1"/>
  <c r="F14" i="15" s="1"/>
  <c r="B51" i="9" l="1"/>
  <c r="B47" i="9"/>
  <c r="B53" i="9" l="1"/>
  <c r="E11" i="10"/>
  <c r="E17" i="10" l="1"/>
  <c r="E13" i="9" l="1"/>
  <c r="E19" i="9" s="1"/>
  <c r="B36" i="9" l="1"/>
  <c r="B32" i="9"/>
  <c r="B38" i="9" l="1"/>
  <c r="E19" i="10"/>
  <c r="E20" i="10" s="1"/>
  <c r="E21" i="9"/>
  <c r="E23" i="9" l="1"/>
  <c r="E25" i="9" s="1"/>
  <c r="E26" i="9" s="1"/>
  <c r="F17" i="15"/>
  <c r="F20" i="15" s="1"/>
  <c r="F23" i="15" l="1"/>
  <c r="F25" i="15" s="1"/>
  <c r="F26" i="1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<sst xmlns="http://schemas.openxmlformats.org/spreadsheetml/2006/main" count="275" uniqueCount="179">
  <si>
    <t>Borrower:</t>
  </si>
  <si>
    <t>New Base Loan Amount</t>
  </si>
  <si>
    <t>(New Base Loan Amount)</t>
  </si>
  <si>
    <t>X</t>
  </si>
  <si>
    <t>-</t>
  </si>
  <si>
    <t>=</t>
  </si>
  <si>
    <t>ORIGINAL ENDORSEMENT DATE</t>
  </si>
  <si>
    <t>CASE ASSIGNED</t>
  </si>
  <si>
    <t>UFMIP</t>
  </si>
  <si>
    <t>Base Loan Amount</t>
  </si>
  <si>
    <t>Co-Borrower:</t>
  </si>
  <si>
    <t>Address:</t>
  </si>
  <si>
    <t>Loan Number:</t>
  </si>
  <si>
    <t xml:space="preserve"> Section 1.  Occupancy and Property Type</t>
  </si>
  <si>
    <t xml:space="preserve">          1-4 unit primary residence</t>
  </si>
  <si>
    <t>If ARM loan, occupancy type must reflect primary residence</t>
  </si>
  <si>
    <t>Transaction is not a Co-op, Condotel, or Leasehold</t>
  </si>
  <si>
    <t xml:space="preserve"> Section 2.  Loan Purpose</t>
  </si>
  <si>
    <t>Existing loan is an FHA insured mortgage</t>
  </si>
  <si>
    <t>Loan meets the NTB requirements</t>
  </si>
  <si>
    <t xml:space="preserve"> Section 3.  Application Type</t>
  </si>
  <si>
    <t>If abbreviated 1003 is provided, the transaction must be a Non-Credit Qualifying Streamline</t>
  </si>
  <si>
    <t xml:space="preserve">  Existing loan current through the month of funding with no late payments after the application date</t>
  </si>
  <si>
    <t>If applicable, the Loan Detail Summary must confirm that the streamline refinance complies with HPML requirements</t>
  </si>
  <si>
    <t xml:space="preserve"> Section 5.  Employment and Income</t>
  </si>
  <si>
    <t xml:space="preserve">Verbal Verification of Employment (VVOE) completed on Credit Qualifying Streamline refinances </t>
  </si>
  <si>
    <t xml:space="preserve"> Section 6.  Assets</t>
  </si>
  <si>
    <t>If cash to close is required, any large deposits must be verified per manual underwriting requirements</t>
  </si>
  <si>
    <t xml:space="preserve"> Section 7.  Maximum LTV/CLTV</t>
  </si>
  <si>
    <t xml:space="preserve">The existing subordinate lien is resubordinated </t>
  </si>
  <si>
    <t xml:space="preserve"> Section 8.  Maximum Mortgage Amount</t>
  </si>
  <si>
    <t xml:space="preserve">Complete the FHA Streamline Refinance Maximum Loan Amount Calculator </t>
  </si>
  <si>
    <t xml:space="preserve"> Section 9.  Addition or Deletion of Borrower(s)</t>
  </si>
  <si>
    <t xml:space="preserve">  If by divorce, a divorce decree is necessary in the file</t>
  </si>
  <si>
    <t xml:space="preserve">  If by death,  a death certificate is necessary in the file</t>
  </si>
  <si>
    <t xml:space="preserve">  The most recent 6 months payments made from non-joint funds</t>
  </si>
  <si>
    <t xml:space="preserve"> Section 10.  Additional Required Documentation</t>
  </si>
  <si>
    <t xml:space="preserve">Are the following documents included in the file:  </t>
  </si>
  <si>
    <t xml:space="preserve">  Existing loan payoff statement</t>
  </si>
  <si>
    <t xml:space="preserve">  FHA Refinance Authorization from FHAC</t>
  </si>
  <si>
    <t xml:space="preserve">  FHA Mortgage Credit Rejection Query</t>
  </si>
  <si>
    <t xml:space="preserve">  Initial HUD addendum</t>
  </si>
  <si>
    <t xml:space="preserve">  Borrower Authorization signed by all borrowers</t>
  </si>
  <si>
    <t xml:space="preserve">  If applicable, FHA ARM Disclosure</t>
  </si>
  <si>
    <t xml:space="preserve">  Informed Consumer Choice Disclosure</t>
  </si>
  <si>
    <t xml:space="preserve">  FraudGUARD</t>
  </si>
  <si>
    <t xml:space="preserve">  SS Validation (if Non-Pacific Union to Pacific Union)</t>
  </si>
  <si>
    <t xml:space="preserve">  Flood Certification</t>
  </si>
  <si>
    <t xml:space="preserve">  Lock Confirmation</t>
  </si>
  <si>
    <t xml:space="preserve">  Homeowner's Insurance</t>
  </si>
  <si>
    <t xml:space="preserve">  Copy of the original Note</t>
  </si>
  <si>
    <t xml:space="preserve">  Final LT and 92900</t>
  </si>
  <si>
    <t xml:space="preserve"> Section 11.  Miscellaneous</t>
  </si>
  <si>
    <t xml:space="preserve">TX transactions only:    </t>
  </si>
  <si>
    <t xml:space="preserve"> Review title to rule out a previous Texas Home Equity 50(a)(6) loan</t>
  </si>
  <si>
    <t xml:space="preserve"> The incidental cash back must be $0</t>
  </si>
  <si>
    <t xml:space="preserve">Processor/ Jr. Underwriter Signature                                   </t>
  </si>
  <si>
    <t>Date</t>
  </si>
  <si>
    <t xml:space="preserve">Underwriter Signature                                                               </t>
  </si>
  <si>
    <t>If Credit Qualifying Streamline, the income documentation must meet the manual underwriting requirements</t>
  </si>
  <si>
    <t xml:space="preserve"> </t>
  </si>
  <si>
    <t>*Per diem interest</t>
  </si>
  <si>
    <t>Interest Rate</t>
  </si>
  <si>
    <t>Start Date</t>
  </si>
  <si>
    <t>End Date</t>
  </si>
  <si>
    <t>Calculated Days</t>
  </si>
  <si>
    <t xml:space="preserve">  Successful FHA Case Number Assignment</t>
  </si>
  <si>
    <t>All states except TX:  The incidental cash back less than $500</t>
  </si>
  <si>
    <t>Original Note Rate</t>
  </si>
  <si>
    <t>Original Combined Rate</t>
  </si>
  <si>
    <t>New Note Rate</t>
  </si>
  <si>
    <t>New Combined Rate</t>
  </si>
  <si>
    <t>Net Tangible Benefit</t>
  </si>
  <si>
    <t>Formula 1</t>
  </si>
  <si>
    <t>Total Existing Lien</t>
  </si>
  <si>
    <t>Formula 2</t>
  </si>
  <si>
    <t>Less MIP Refund</t>
  </si>
  <si>
    <t>Plus UFMIP</t>
  </si>
  <si>
    <t>Prepaids</t>
  </si>
  <si>
    <t>Total Max Loan Amount</t>
  </si>
  <si>
    <t>Simple Refinance</t>
  </si>
  <si>
    <t>Maximum Mortgage (Lesser of 2 Formulas)</t>
  </si>
  <si>
    <t>Total Loan Amount</t>
  </si>
  <si>
    <t>Late Charge</t>
  </si>
  <si>
    <t>Borrower</t>
  </si>
  <si>
    <t>Underwriter</t>
  </si>
  <si>
    <t>The net tangible benefit is met if:</t>
  </si>
  <si>
    <t>*the new interest rate does not exceed the current interest rate; and</t>
  </si>
  <si>
    <t>REDUCTION IN TERM:</t>
  </si>
  <si>
    <t xml:space="preserve">  does not exceed the combined PRINCIPAL, INTEREST and MIP of the refinanced</t>
  </si>
  <si>
    <t xml:space="preserve">  property by more than $50.00</t>
  </si>
  <si>
    <t>*the combined PRINCIPAL, INTEREST and MIP payment of the new mortgage</t>
  </si>
  <si>
    <t>Streamline Maximum Mortgage Worksheet Primary and Secondary Mortgages</t>
  </si>
  <si>
    <t>Original Principal Balance (including UFMIP)</t>
  </si>
  <si>
    <t>Outstanding Principal Balance (as of month prior to mortgage disbursement)</t>
  </si>
  <si>
    <t xml:space="preserve"> + interest due on the existing mortgage (from payoff)</t>
  </si>
  <si>
    <t xml:space="preserve"> + MIP due on existing mortgage</t>
  </si>
  <si>
    <t>New FHA Case Number</t>
  </si>
  <si>
    <t>Lesser of Formula 1 and Formula 2</t>
  </si>
  <si>
    <t>Closing Costs</t>
  </si>
  <si>
    <t>Unpaid Principal Balance</t>
  </si>
  <si>
    <t>Escrow Shortage</t>
  </si>
  <si>
    <t xml:space="preserve">MIP </t>
  </si>
  <si>
    <r>
      <t>Interest</t>
    </r>
    <r>
      <rPr>
        <sz val="11"/>
        <rFont val="Arial"/>
        <family val="2"/>
      </rPr>
      <t xml:space="preserve"> </t>
    </r>
  </si>
  <si>
    <t>*the mortgage term is reduced</t>
  </si>
  <si>
    <t>Max Loan Amount</t>
  </si>
  <si>
    <t>UFMIP Paid in Cash</t>
  </si>
  <si>
    <r>
      <t>Outstanding Principal Balance (</t>
    </r>
    <r>
      <rPr>
        <sz val="9"/>
        <color theme="1"/>
        <rFont val="Calibri"/>
        <family val="2"/>
        <scheme val="minor"/>
      </rPr>
      <t>as of month prior to mortgage disbursement</t>
    </r>
    <r>
      <rPr>
        <sz val="11"/>
        <color theme="1"/>
        <rFont val="Calibri"/>
        <family val="2"/>
        <scheme val="minor"/>
      </rPr>
      <t>)</t>
    </r>
  </si>
  <si>
    <t>Is the property:</t>
  </si>
  <si>
    <t xml:space="preserve">Cash to close (if required) must be verified </t>
  </si>
  <si>
    <t xml:space="preserve">New subordinate financing:  </t>
  </si>
  <si>
    <t xml:space="preserve">If adding a borrower,  an acceptable CAIVRS for the new borrower must be in the file </t>
  </si>
  <si>
    <t xml:space="preserve">  Verified that the remaining borrower(s) made the mortgage payments for a minimum of six months prior to the case number assignment date</t>
  </si>
  <si>
    <t xml:space="preserve">  At least one existing borrower will remain as a borrower on the new mortgage</t>
  </si>
  <si>
    <t xml:space="preserve">To be eligible for a Simple Refinance, all responses below must reflect "Yes".    Any "No" response will indicate that the loan is not eligible for a Simple Refinance. </t>
  </si>
  <si>
    <r>
      <t xml:space="preserve">          </t>
    </r>
    <r>
      <rPr>
        <sz val="11"/>
        <rFont val="Calibri"/>
        <family val="2"/>
        <scheme val="minor"/>
      </rPr>
      <t xml:space="preserve">1-4 unit HUD approved second home </t>
    </r>
  </si>
  <si>
    <t>Income documentation must meet the underwriting requirements</t>
  </si>
  <si>
    <t>Verbal Verification of Employment (VVOE) completed</t>
  </si>
  <si>
    <t>If cash to close is required, any large deposits must be verified</t>
  </si>
  <si>
    <t xml:space="preserve">  Limited Denial of Participation (LDP) / SAMS Check</t>
  </si>
  <si>
    <t xml:space="preserve">  Copy of subordinate lien Note, if applicable</t>
  </si>
  <si>
    <t>Note:  At least one existing borrower must remain as a borrower on the new mortgage</t>
  </si>
  <si>
    <t xml:space="preserve">  Reduced the principal amount of the existing FHA-insured mortgage; or</t>
  </si>
  <si>
    <t xml:space="preserve">  Finance the origination fee, other closing cost, or discount points associated with the refinance.</t>
  </si>
  <si>
    <t>Streamline Maximum Mortgage Worksheet Investment Mortgages</t>
  </si>
  <si>
    <r>
      <t xml:space="preserve">  </t>
    </r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 New subordinate financing is not allowed</t>
    </r>
  </si>
  <si>
    <t xml:space="preserve">To be eligible for a Streamline Refinance, all responses below must reflect "Yes".    Any "No" response will indicate that the loan is not eligible for a Streamline Refinance.  Note:  Recent changes are indicated by the bold font.  </t>
  </si>
  <si>
    <t>New MIP Rate</t>
  </si>
  <si>
    <t xml:space="preserve">****To obtain your Original MIP Rate - </t>
  </si>
  <si>
    <t>****Original MIP Rate</t>
  </si>
  <si>
    <t>CASE QUERY THE CASE NUMBER FROM THE ORIGINAL NOTE.  THE CASE QUERY GIVES THE "ANNUAL MIP FACTOR".</t>
  </si>
  <si>
    <t>NTB for Case Numbers ordered prior to 9/14/2015</t>
  </si>
  <si>
    <t>Net Tangible Benefit Case Numbers ordered 9/14/15 and after</t>
  </si>
  <si>
    <t>Original Principal and Interest</t>
  </si>
  <si>
    <t>Original MIP</t>
  </si>
  <si>
    <t>Original Total</t>
  </si>
  <si>
    <t>New Principal and Interest</t>
  </si>
  <si>
    <t>New MIP</t>
  </si>
  <si>
    <t>New Total</t>
  </si>
  <si>
    <r>
      <rPr>
        <b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210 days = Earliest Case Number Assignment date</t>
    </r>
  </si>
  <si>
    <t>Remaining term (in years) of current loan</t>
  </si>
  <si>
    <r>
      <t>PLUS</t>
    </r>
    <r>
      <rPr>
        <sz val="11"/>
        <color theme="1"/>
        <rFont val="Calibri"/>
        <family val="2"/>
        <scheme val="minor"/>
      </rPr>
      <t xml:space="preserve"> 12 years = Maximum term permitted (not to exceed 30)</t>
    </r>
  </si>
  <si>
    <t>*If the borrower assumed the mortgage that is being refinanced, six payments must have been made since the date of the assumption on the date the case number was assigned</t>
  </si>
  <si>
    <r>
      <rPr>
        <b/>
        <sz val="11"/>
        <color theme="1"/>
        <rFont val="Calibri"/>
        <family val="2"/>
        <scheme val="minor"/>
      </rPr>
      <t xml:space="preserve">PLUS </t>
    </r>
    <r>
      <rPr>
        <sz val="11"/>
        <color theme="1"/>
        <rFont val="Calibri"/>
        <family val="2"/>
        <scheme val="minor"/>
      </rPr>
      <t>6 months = Earliest Case Number Assignment date</t>
    </r>
  </si>
  <si>
    <t>Determine Program Eligibility</t>
  </si>
  <si>
    <t>ELIGIBILTY CALCULATOR</t>
  </si>
  <si>
    <t>*Orignal closing date for current loan</t>
  </si>
  <si>
    <t>**First Payment Date of the current loan</t>
  </si>
  <si>
    <t>**Confirm 6th payment has been made prior to the new case number being assigned.</t>
  </si>
  <si>
    <t>*Original closing date for current loan is found on the     Refinance Authorization.  See below:</t>
  </si>
  <si>
    <t>Loan Number</t>
  </si>
  <si>
    <r>
      <t xml:space="preserve">Unearned UFMIP </t>
    </r>
    <r>
      <rPr>
        <b/>
        <sz val="8"/>
        <rFont val="Arial"/>
        <family val="2"/>
      </rPr>
      <t>(auto negative)</t>
    </r>
  </si>
  <si>
    <t>Mortgage only:</t>
  </si>
  <si>
    <r>
      <t xml:space="preserve">  </t>
    </r>
    <r>
      <rPr>
        <sz val="11"/>
        <rFont val="Calibri"/>
        <family val="2"/>
      </rPr>
      <t>≤</t>
    </r>
    <r>
      <rPr>
        <sz val="11"/>
        <rFont val="Calibri"/>
        <family val="2"/>
        <scheme val="minor"/>
      </rPr>
      <t>6 months - 0 x 30 from case number assignment date for all mortgages</t>
    </r>
  </si>
  <si>
    <r>
      <t xml:space="preserve">  &gt;</t>
    </r>
    <r>
      <rPr>
        <sz val="11"/>
        <rFont val="Calibri"/>
        <family val="2"/>
      </rPr>
      <t>6 months to 12 months - 1 x 30  from case number assignment date for all mortgages</t>
    </r>
  </si>
  <si>
    <t>Standard for Refinances with a Term Reduction of Three Years or More:</t>
  </si>
  <si>
    <t>or with a Term Reduction of Less Than Three Years:</t>
  </si>
  <si>
    <t>MIP CHART 3/20/2023:</t>
  </si>
  <si>
    <t xml:space="preserve">Standard for Refinances WITHOUT a Term Reduction </t>
  </si>
  <si>
    <r>
      <rPr>
        <b/>
        <sz val="24"/>
        <rFont val="Calibri"/>
        <family val="2"/>
      </rPr>
      <t>F</t>
    </r>
    <r>
      <rPr>
        <b/>
        <sz val="22"/>
        <rFont val="Calibri"/>
        <family val="2"/>
      </rPr>
      <t>HA Stre</t>
    </r>
    <r>
      <rPr>
        <b/>
        <sz val="24"/>
        <rFont val="Calibri"/>
        <family val="2"/>
      </rPr>
      <t>amline Refinance Maximum Loan Amount Checklist</t>
    </r>
    <r>
      <rPr>
        <b/>
        <sz val="22"/>
        <rFont val="Calibri"/>
        <family val="2"/>
      </rPr>
      <t xml:space="preserve">
</t>
    </r>
    <r>
      <rPr>
        <b/>
        <sz val="14"/>
        <rFont val="Calibri"/>
        <family val="2"/>
      </rPr>
      <t>Select the applicable check box, sign, date and scan the checklist into eDocs under the Lender Internal tab.</t>
    </r>
  </si>
  <si>
    <t>1-4 unit primary residence</t>
  </si>
  <si>
    <r>
      <t xml:space="preserve"> </t>
    </r>
    <r>
      <rPr>
        <sz val="11"/>
        <rFont val="Calibri"/>
        <family val="2"/>
      </rPr>
      <t xml:space="preserve">1-4 unit </t>
    </r>
    <r>
      <rPr>
        <b/>
        <sz val="11"/>
        <rFont val="Calibri"/>
        <family val="2"/>
      </rPr>
      <t>HUD approved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 xml:space="preserve">second home or investment property </t>
    </r>
  </si>
  <si>
    <t xml:space="preserve"> Section 4.  Credit and Payment History Requirements - Manual Underwrite Only</t>
  </si>
  <si>
    <t xml:space="preserve">  Loan has a minimum six month payment history and six months have passed since the 1st payment due date</t>
  </si>
  <si>
    <r>
      <t xml:space="preserve">  &gt;6 to </t>
    </r>
    <r>
      <rPr>
        <sz val="11"/>
        <color indexed="8"/>
        <rFont val="Calibri"/>
        <family val="2"/>
      </rPr>
      <t>≤</t>
    </r>
    <r>
      <rPr>
        <sz val="11"/>
        <color theme="1"/>
        <rFont val="Calibri"/>
        <family val="2"/>
        <scheme val="minor"/>
      </rPr>
      <t>12 months - 0 x 30 for 12 months</t>
    </r>
  </si>
  <si>
    <r>
      <t xml:space="preserve">  </t>
    </r>
    <r>
      <rPr>
        <sz val="11"/>
        <color indexed="8"/>
        <rFont val="Calibri"/>
        <family val="2"/>
      </rPr>
      <t>≥12 months - 1 x30 for 12 months and 0 x 30 for the 3 months prior to the loan application</t>
    </r>
  </si>
  <si>
    <t xml:space="preserve">  Payment history includes no late payments during the 13-24 month period after loan restructure</t>
  </si>
  <si>
    <t xml:space="preserve"> If applicable, the Loan Detail Summary must confirm that the streamline refinance complies with HPML requirements</t>
  </si>
  <si>
    <r>
      <t xml:space="preserve">  </t>
    </r>
    <r>
      <rPr>
        <b/>
        <sz val="11"/>
        <color indexed="8"/>
        <rFont val="Calibri"/>
        <family val="2"/>
      </rPr>
      <t>Note:</t>
    </r>
    <r>
      <rPr>
        <sz val="11"/>
        <color theme="1"/>
        <rFont val="Calibri"/>
        <family val="2"/>
        <scheme val="minor"/>
      </rPr>
      <t xml:space="preserve">  VVOE is not required for Non-Credit Qualifying transactions</t>
    </r>
  </si>
  <si>
    <r>
      <rPr>
        <b/>
        <sz val="11"/>
        <color indexed="8"/>
        <rFont val="Calibri"/>
        <family val="2"/>
      </rPr>
      <t>Note:</t>
    </r>
    <r>
      <rPr>
        <sz val="11"/>
        <color theme="1"/>
        <rFont val="Calibri"/>
        <family val="2"/>
        <scheme val="minor"/>
      </rPr>
      <t xml:space="preserve">  Verification of cash to close is required regardless of application type</t>
    </r>
  </si>
  <si>
    <r>
      <t xml:space="preserve">  </t>
    </r>
    <r>
      <rPr>
        <b/>
        <sz val="11"/>
        <color indexed="8"/>
        <rFont val="Calibri"/>
        <family val="2"/>
      </rPr>
      <t xml:space="preserve">Note: 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</rPr>
      <t>Confirm NTB requirements are met</t>
    </r>
  </si>
  <si>
    <t>Non-Credit Qualifying:  Deletion of a borrower must meet the following requirements:</t>
  </si>
  <si>
    <t>Credit Qualifying: Deletion of a borrower must meet the following requirements:</t>
  </si>
  <si>
    <r>
      <t xml:space="preserve">  Limited Denial of Participation (LDP) list /</t>
    </r>
    <r>
      <rPr>
        <b/>
        <sz val="11"/>
        <rFont val="Calibri"/>
        <family val="2"/>
      </rPr>
      <t xml:space="preserve"> SAMS Check</t>
    </r>
  </si>
  <si>
    <r>
      <t xml:space="preserve">  Copy of subordinate lien Note, </t>
    </r>
    <r>
      <rPr>
        <b/>
        <sz val="11"/>
        <rFont val="Calibri"/>
        <family val="2"/>
      </rPr>
      <t>if applicable</t>
    </r>
  </si>
  <si>
    <t xml:space="preserve"> Section 3. Credit History</t>
  </si>
  <si>
    <t xml:space="preserve">Complete the Simple Refinance Maximum Loan Amount Calculator </t>
  </si>
  <si>
    <r>
      <t xml:space="preserve">  Case number validation to ensure 210 days have</t>
    </r>
    <r>
      <rPr>
        <b/>
        <sz val="11"/>
        <color theme="1"/>
        <rFont val="Calibri"/>
        <family val="2"/>
        <scheme val="minor"/>
      </rPr>
      <t xml:space="preserve"> passed</t>
    </r>
    <r>
      <rPr>
        <sz val="11"/>
        <color theme="1"/>
        <rFont val="Calibri"/>
        <family val="2"/>
        <scheme val="minor"/>
      </rPr>
      <t xml:space="preserve"> since the closing date</t>
    </r>
  </si>
  <si>
    <r>
      <rPr>
        <b/>
        <sz val="24"/>
        <color theme="0"/>
        <rFont val="Calibri"/>
        <family val="2"/>
        <scheme val="minor"/>
      </rPr>
      <t>New F</t>
    </r>
    <r>
      <rPr>
        <b/>
        <sz val="22"/>
        <color theme="0"/>
        <rFont val="Calibri"/>
        <family val="2"/>
        <scheme val="minor"/>
      </rPr>
      <t>HA Simple</t>
    </r>
    <r>
      <rPr>
        <b/>
        <sz val="24"/>
        <color theme="0"/>
        <rFont val="Calibri"/>
        <family val="2"/>
        <scheme val="minor"/>
      </rPr>
      <t xml:space="preserve"> Refinance Maximum Loan Amount Checklist</t>
    </r>
    <r>
      <rPr>
        <b/>
        <sz val="22"/>
        <color theme="0"/>
        <rFont val="Calibri"/>
        <family val="2"/>
        <scheme val="minor"/>
      </rPr>
      <t xml:space="preserve">
</t>
    </r>
    <r>
      <rPr>
        <b/>
        <sz val="14"/>
        <color theme="0"/>
        <rFont val="Calibri"/>
        <family val="2"/>
        <scheme val="minor"/>
      </rPr>
      <t>Select the applicable check box, sign, date and scan the checklist into eDocs under the Lender Internal tab.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</si>
</sst>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  <numFmt numFmtId="166" formatCode="&quot;$&quot;#,##0"/>
    <numFmt numFmtId="167" formatCode="mm/dd/yyyy"/>
    <numFmt numFmtId="168" formatCode="_(* #,##0.000_);_(* \(#,##0.000\);_(* &quot;-&quot;??_);_(@_)"/>
    <numFmt numFmtId="169" formatCode="m/d/yyyy;@"/>
    <numFmt numFmtId="170" formatCode="\-General"/>
    <numFmt numFmtId="171" formatCode="0.000000"/>
  </numFmts>
  <fonts count="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u/>
      <sz val="9"/>
      <name val="Arial"/>
      <family val="2"/>
    </font>
    <font>
      <sz val="9"/>
      <color indexed="12"/>
      <name val="Arial"/>
      <family val="2"/>
    </font>
    <font>
      <sz val="12"/>
      <name val="Arial Narrow"/>
      <family val="2"/>
    </font>
    <font>
      <b/>
      <sz val="12"/>
      <color indexed="10"/>
      <name val="Arial Narrow"/>
      <family val="2"/>
    </font>
    <font>
      <b/>
      <sz val="24"/>
      <color theme="0"/>
      <name val="Arial"/>
      <family val="2"/>
    </font>
    <font>
      <u/>
      <sz val="14"/>
      <color theme="1"/>
      <name val="Calibri"/>
      <family val="2"/>
      <scheme val="minor"/>
    </font>
    <font>
      <b/>
      <u/>
      <sz val="12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2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8"/>
      <color theme="1"/>
      <name val="Calibri"/>
      <family val="2"/>
      <scheme val="minor"/>
    </font>
    <font>
      <b/>
      <sz val="20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9" tint="-0.499984740745262"/>
      <name val="Arial"/>
      <family val="2"/>
    </font>
    <font>
      <b/>
      <u/>
      <sz val="11"/>
      <name val="Arial"/>
      <family val="2"/>
    </font>
    <font>
      <sz val="11"/>
      <color indexed="12"/>
      <name val="Arial"/>
      <family val="2"/>
    </font>
    <font>
      <sz val="9"/>
      <name val="Arial"/>
      <family val="2"/>
    </font>
    <font>
      <b/>
      <u val="singleAccounting"/>
      <sz val="11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u/>
      <sz val="10"/>
      <color rgb="FF7030A0"/>
      <name val="Arial"/>
      <family val="2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10"/>
      <name val="Tahoma"/>
      <family val="2"/>
    </font>
    <font>
      <sz val="20"/>
      <color theme="0"/>
      <name val="Calibri"/>
      <family val="2"/>
      <scheme val="minor"/>
    </font>
    <font>
      <b/>
      <sz val="11"/>
      <color rgb="FF005CB8"/>
      <name val="Calibri"/>
      <family val="2"/>
      <scheme val="minor"/>
    </font>
    <font>
      <sz val="11"/>
      <color rgb="FF005CB8"/>
      <name val="Calibri"/>
      <family val="2"/>
      <scheme val="minor"/>
    </font>
    <font>
      <sz val="11"/>
      <color rgb="FFE4002B"/>
      <name val="Calibri"/>
      <family val="2"/>
      <scheme val="minor"/>
    </font>
    <font>
      <b/>
      <u/>
      <sz val="14"/>
      <color rgb="FFE4002B"/>
      <name val="Calibri"/>
      <family val="2"/>
      <scheme val="minor"/>
    </font>
    <font>
      <sz val="10"/>
      <color rgb="FFE4002B"/>
      <name val="Calibri"/>
      <family val="2"/>
      <scheme val="minor"/>
    </font>
    <font>
      <b/>
      <sz val="18"/>
      <name val="Arial"/>
      <family val="2"/>
    </font>
    <font>
      <sz val="18"/>
      <name val="Calibri"/>
      <family val="2"/>
      <scheme val="minor"/>
    </font>
    <font>
      <b/>
      <sz val="14"/>
      <color rgb="FFE4002B"/>
      <name val="Calibri"/>
      <family val="2"/>
      <scheme val="minor"/>
    </font>
    <font>
      <b/>
      <u/>
      <sz val="12"/>
      <color rgb="FFE4002B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Tahoma"/>
      <family val="2"/>
    </font>
    <font>
      <sz val="8"/>
      <color indexed="8"/>
      <name val="Segoe UI"/>
      <family val="2"/>
    </font>
    <font>
      <b/>
      <sz val="22"/>
      <name val="Calibri"/>
      <family val="2"/>
      <scheme val="minor"/>
    </font>
    <font>
      <b/>
      <sz val="24"/>
      <name val="Calibri"/>
      <family val="2"/>
    </font>
    <font>
      <b/>
      <sz val="22"/>
      <name val="Calibri"/>
      <family val="2"/>
    </font>
    <font>
      <b/>
      <sz val="14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name val="Calibri"/>
      <family val="2"/>
    </font>
    <font>
      <b/>
      <sz val="11"/>
      <color rgb="FFE4002B"/>
      <name val="Calibri"/>
      <family val="2"/>
      <scheme val="minor"/>
    </font>
    <font>
      <b/>
      <u/>
      <sz val="11"/>
      <color rgb="FF005CB8"/>
      <name val="Calibri"/>
      <family val="2"/>
      <scheme val="minor"/>
    </font>
    <font>
      <b/>
      <sz val="12"/>
      <color rgb="FFE4002B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4002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44" fontId="3" fillId="0" borderId="0" applyFont="0" applyFill="0" applyBorder="0" applyAlignment="0" applyProtection="0"/>
    <xf numFmtId="0" fontId="1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</cellStyleXfs>
  <cellXfs count="285">
    <xf numFmtId="0" fontId="0" fillId="0" borderId="0" xfId="0"/>
    <xf numFmtId="164" fontId="14" fillId="0" borderId="0" xfId="3" applyNumberFormat="1" applyFont="1"/>
    <xf numFmtId="165" fontId="0" fillId="0" borderId="0" xfId="0" applyNumberFormat="1"/>
    <xf numFmtId="165" fontId="0" fillId="0" borderId="0" xfId="0" applyNumberFormat="1" applyAlignment="1">
      <alignment horizontal="right"/>
    </xf>
    <xf numFmtId="165" fontId="0" fillId="0" borderId="0" xfId="5" applyNumberFormat="1" applyFont="1" applyProtection="1"/>
    <xf numFmtId="0" fontId="0" fillId="0" borderId="0" xfId="5" applyNumberFormat="1" applyFont="1" applyProtection="1"/>
    <xf numFmtId="0" fontId="1" fillId="0" borderId="0" xfId="0" applyFont="1"/>
    <xf numFmtId="14" fontId="11" fillId="0" borderId="0" xfId="3" applyNumberFormat="1" applyFont="1"/>
    <xf numFmtId="0" fontId="10" fillId="0" borderId="0" xfId="3"/>
    <xf numFmtId="0" fontId="11" fillId="0" borderId="0" xfId="3" applyFont="1"/>
    <xf numFmtId="14" fontId="10" fillId="0" borderId="0" xfId="3" applyNumberFormat="1"/>
    <xf numFmtId="0" fontId="21" fillId="0" borderId="0" xfId="3" applyFont="1"/>
    <xf numFmtId="0" fontId="21" fillId="0" borderId="0" xfId="3" applyFont="1" applyAlignment="1">
      <alignment horizontal="center" wrapText="1"/>
    </xf>
    <xf numFmtId="0" fontId="6" fillId="0" borderId="0" xfId="3" applyFont="1"/>
    <xf numFmtId="0" fontId="6" fillId="0" borderId="0" xfId="3" applyFont="1" applyAlignment="1">
      <alignment horizontal="left"/>
    </xf>
    <xf numFmtId="0" fontId="21" fillId="0" borderId="0" xfId="3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9" fontId="17" fillId="0" borderId="0" xfId="3" applyNumberFormat="1" applyFont="1" applyAlignment="1">
      <alignment horizontal="right"/>
    </xf>
    <xf numFmtId="0" fontId="18" fillId="0" borderId="0" xfId="3" applyFont="1" applyAlignment="1">
      <alignment horizontal="center"/>
    </xf>
    <xf numFmtId="0" fontId="8" fillId="0" borderId="0" xfId="3" applyFont="1"/>
    <xf numFmtId="0" fontId="4" fillId="0" borderId="0" xfId="3" applyFont="1"/>
    <xf numFmtId="0" fontId="17" fillId="0" borderId="0" xfId="3" applyFont="1"/>
    <xf numFmtId="0" fontId="8" fillId="0" borderId="0" xfId="3" applyFont="1" applyAlignment="1">
      <alignment horizontal="right"/>
    </xf>
    <xf numFmtId="0" fontId="5" fillId="0" borderId="0" xfId="3" applyFont="1"/>
    <xf numFmtId="165" fontId="0" fillId="0" borderId="0" xfId="0" applyNumberFormat="1" applyAlignment="1">
      <alignment vertical="center" textRotation="90" wrapText="1"/>
    </xf>
    <xf numFmtId="0" fontId="5" fillId="0" borderId="0" xfId="3" applyFont="1" applyAlignment="1">
      <alignment horizontal="right"/>
    </xf>
    <xf numFmtId="165" fontId="10" fillId="0" borderId="0" xfId="3" applyNumberFormat="1"/>
    <xf numFmtId="0" fontId="8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165" fontId="10" fillId="0" borderId="0" xfId="3" applyNumberFormat="1" applyAlignment="1">
      <alignment horizontal="center"/>
    </xf>
    <xf numFmtId="0" fontId="16" fillId="0" borderId="0" xfId="3" applyFont="1"/>
    <xf numFmtId="0" fontId="22" fillId="0" borderId="0" xfId="0" applyFont="1"/>
    <xf numFmtId="16" fontId="10" fillId="0" borderId="0" xfId="3" applyNumberFormat="1"/>
    <xf numFmtId="164" fontId="10" fillId="0" borderId="0" xfId="3" applyNumberFormat="1"/>
    <xf numFmtId="0" fontId="22" fillId="0" borderId="0" xfId="0" applyFont="1" applyAlignment="1">
      <alignment horizontal="right"/>
    </xf>
    <xf numFmtId="16" fontId="2" fillId="0" borderId="0" xfId="3" applyNumberFormat="1" applyFont="1"/>
    <xf numFmtId="164" fontId="8" fillId="0" borderId="0" xfId="3" applyNumberFormat="1" applyFont="1"/>
    <xf numFmtId="0" fontId="2" fillId="0" borderId="0" xfId="3" applyFont="1"/>
    <xf numFmtId="166" fontId="14" fillId="0" borderId="0" xfId="3" applyNumberFormat="1" applyFont="1"/>
    <xf numFmtId="0" fontId="13" fillId="0" borderId="0" xfId="3" applyFont="1" applyAlignment="1">
      <alignment horizontal="left"/>
    </xf>
    <xf numFmtId="0" fontId="7" fillId="0" borderId="0" xfId="3" applyFont="1"/>
    <xf numFmtId="0" fontId="13" fillId="0" borderId="0" xfId="3" applyFont="1"/>
    <xf numFmtId="0" fontId="1" fillId="0" borderId="0" xfId="0" applyFont="1" applyAlignment="1">
      <alignment horizontal="center"/>
    </xf>
    <xf numFmtId="0" fontId="27" fillId="4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0" fillId="4" borderId="0" xfId="0" applyFill="1"/>
    <xf numFmtId="0" fontId="0" fillId="0" borderId="0" xfId="0" applyAlignment="1">
      <alignment horizontal="left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8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5" borderId="0" xfId="0" applyFill="1"/>
    <xf numFmtId="0" fontId="0" fillId="0" borderId="9" xfId="0" applyBorder="1"/>
    <xf numFmtId="0" fontId="28" fillId="0" borderId="0" xfId="0" applyFont="1"/>
    <xf numFmtId="0" fontId="0" fillId="5" borderId="1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wrapText="1"/>
    </xf>
    <xf numFmtId="0" fontId="0" fillId="5" borderId="0" xfId="0" applyFill="1" applyProtection="1">
      <protection locked="0"/>
    </xf>
    <xf numFmtId="165" fontId="0" fillId="0" borderId="0" xfId="0" applyNumberFormat="1" applyAlignment="1">
      <alignment horizontal="center" vertical="center" textRotation="90" wrapText="1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2" fillId="0" borderId="0" xfId="0" applyFont="1"/>
    <xf numFmtId="0" fontId="23" fillId="0" borderId="0" xfId="0" applyFont="1"/>
    <xf numFmtId="0" fontId="39" fillId="0" borderId="0" xfId="0" applyFont="1"/>
    <xf numFmtId="14" fontId="6" fillId="0" borderId="0" xfId="3" applyNumberFormat="1" applyFont="1" applyAlignment="1">
      <alignment horizontal="center"/>
    </xf>
    <xf numFmtId="0" fontId="9" fillId="0" borderId="0" xfId="3" applyFont="1"/>
    <xf numFmtId="164" fontId="6" fillId="0" borderId="0" xfId="3" applyNumberFormat="1" applyFont="1"/>
    <xf numFmtId="0" fontId="9" fillId="0" borderId="0" xfId="3" applyFont="1" applyAlignment="1">
      <alignment horizontal="right"/>
    </xf>
    <xf numFmtId="0" fontId="12" fillId="0" borderId="0" xfId="3" applyFont="1"/>
    <xf numFmtId="0" fontId="5" fillId="0" borderId="0" xfId="3" applyFont="1" applyAlignment="1">
      <alignment horizontal="center"/>
    </xf>
    <xf numFmtId="0" fontId="7" fillId="0" borderId="0" xfId="3" applyFont="1" applyAlignment="1">
      <alignment horizontal="left" wrapText="1"/>
    </xf>
    <xf numFmtId="0" fontId="30" fillId="0" borderId="0" xfId="3" applyFont="1" applyAlignment="1">
      <alignment horizontal="left" vertical="top" wrapText="1"/>
    </xf>
    <xf numFmtId="0" fontId="7" fillId="0" borderId="0" xfId="3" applyFont="1" applyAlignment="1">
      <alignment horizontal="left" vertical="top" wrapText="1"/>
    </xf>
    <xf numFmtId="165" fontId="2" fillId="0" borderId="0" xfId="3" applyNumberFormat="1" applyFont="1"/>
    <xf numFmtId="0" fontId="43" fillId="0" borderId="0" xfId="3" applyFont="1"/>
    <xf numFmtId="44" fontId="0" fillId="0" borderId="0" xfId="7" applyFont="1" applyAlignment="1"/>
    <xf numFmtId="44" fontId="33" fillId="0" borderId="0" xfId="7" applyFont="1" applyAlignment="1"/>
    <xf numFmtId="14" fontId="13" fillId="0" borderId="0" xfId="3" applyNumberFormat="1" applyFont="1" applyAlignment="1">
      <alignment horizontal="left"/>
    </xf>
    <xf numFmtId="165" fontId="23" fillId="0" borderId="0" xfId="0" applyNumberFormat="1" applyFont="1" applyAlignment="1">
      <alignment horizontal="center" vertical="center" textRotation="90" wrapText="1"/>
    </xf>
    <xf numFmtId="165" fontId="23" fillId="0" borderId="0" xfId="0" applyNumberFormat="1" applyFont="1" applyAlignment="1">
      <alignment horizontal="right"/>
    </xf>
    <xf numFmtId="165" fontId="23" fillId="0" borderId="0" xfId="0" applyNumberFormat="1" applyFont="1"/>
    <xf numFmtId="165" fontId="23" fillId="0" borderId="0" xfId="5" applyNumberFormat="1" applyFont="1" applyProtection="1"/>
    <xf numFmtId="0" fontId="23" fillId="0" borderId="0" xfId="5" applyNumberFormat="1" applyFont="1" applyProtection="1"/>
    <xf numFmtId="0" fontId="30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44" fillId="0" borderId="0" xfId="3" applyFont="1" applyAlignment="1">
      <alignment horizontal="center"/>
    </xf>
    <xf numFmtId="0" fontId="45" fillId="0" borderId="0" xfId="3" applyFont="1" applyAlignment="1">
      <alignment horizontal="right" wrapText="1"/>
    </xf>
    <xf numFmtId="164" fontId="13" fillId="0" borderId="0" xfId="3" applyNumberFormat="1" applyFont="1" applyAlignment="1">
      <alignment horizontal="center"/>
    </xf>
    <xf numFmtId="10" fontId="13" fillId="0" borderId="0" xfId="3" applyNumberFormat="1" applyFont="1"/>
    <xf numFmtId="0" fontId="8" fillId="0" borderId="0" xfId="3" applyFont="1" applyAlignment="1">
      <alignment horizontal="center" wrapText="1"/>
    </xf>
    <xf numFmtId="44" fontId="37" fillId="0" borderId="2" xfId="7" applyFont="1" applyBorder="1" applyAlignment="1"/>
    <xf numFmtId="164" fontId="5" fillId="0" borderId="2" xfId="3" applyNumberFormat="1" applyFont="1" applyBorder="1"/>
    <xf numFmtId="164" fontId="10" fillId="0" borderId="2" xfId="3" applyNumberFormat="1" applyBorder="1"/>
    <xf numFmtId="0" fontId="13" fillId="0" borderId="2" xfId="4" applyNumberFormat="1" applyFont="1" applyFill="1" applyBorder="1" applyAlignment="1" applyProtection="1">
      <alignment horizontal="center"/>
    </xf>
    <xf numFmtId="0" fontId="2" fillId="0" borderId="0" xfId="4" applyNumberFormat="1" applyFont="1" applyFill="1" applyBorder="1" applyProtection="1"/>
    <xf numFmtId="14" fontId="46" fillId="0" borderId="0" xfId="3" applyNumberFormat="1" applyFont="1"/>
    <xf numFmtId="0" fontId="15" fillId="0" borderId="0" xfId="3" applyFont="1"/>
    <xf numFmtId="0" fontId="15" fillId="0" borderId="0" xfId="3" applyFont="1" applyAlignment="1">
      <alignment horizontal="center" wrapText="1"/>
    </xf>
    <xf numFmtId="14" fontId="46" fillId="0" borderId="0" xfId="3" applyNumberFormat="1" applyFont="1" applyAlignment="1">
      <alignment horizontal="center"/>
    </xf>
    <xf numFmtId="44" fontId="37" fillId="0" borderId="2" xfId="0" applyNumberFormat="1" applyFont="1" applyBorder="1"/>
    <xf numFmtId="44" fontId="0" fillId="0" borderId="0" xfId="7" applyFont="1" applyBorder="1" applyAlignment="1"/>
    <xf numFmtId="0" fontId="49" fillId="0" borderId="0" xfId="3" applyFont="1"/>
    <xf numFmtId="0" fontId="48" fillId="0" borderId="0" xfId="0" applyFont="1"/>
    <xf numFmtId="0" fontId="50" fillId="0" borderId="0" xfId="0" applyFont="1"/>
    <xf numFmtId="164" fontId="2" fillId="0" borderId="0" xfId="3" applyNumberFormat="1" applyFont="1"/>
    <xf numFmtId="44" fontId="0" fillId="0" borderId="0" xfId="7" applyFont="1" applyProtection="1"/>
    <xf numFmtId="44" fontId="37" fillId="0" borderId="2" xfId="7" applyFont="1" applyBorder="1" applyProtection="1"/>
    <xf numFmtId="44" fontId="37" fillId="0" borderId="0" xfId="7" applyFont="1" applyBorder="1" applyProtection="1"/>
    <xf numFmtId="44" fontId="37" fillId="0" borderId="0" xfId="7" applyFont="1" applyProtection="1"/>
    <xf numFmtId="44" fontId="33" fillId="0" borderId="0" xfId="7" applyFont="1" applyProtection="1"/>
    <xf numFmtId="44" fontId="32" fillId="0" borderId="0" xfId="7" applyFont="1" applyProtection="1"/>
    <xf numFmtId="44" fontId="47" fillId="0" borderId="0" xfId="7" applyFont="1" applyFill="1" applyProtection="1"/>
    <xf numFmtId="0" fontId="48" fillId="0" borderId="0" xfId="0" applyFont="1" applyAlignment="1">
      <alignment horizontal="right"/>
    </xf>
    <xf numFmtId="44" fontId="29" fillId="0" borderId="0" xfId="7" applyFont="1" applyFill="1" applyProtection="1"/>
    <xf numFmtId="44" fontId="37" fillId="0" borderId="0" xfId="0" applyNumberFormat="1" applyFont="1"/>
    <xf numFmtId="168" fontId="0" fillId="2" borderId="2" xfId="0" applyNumberFormat="1" applyFill="1" applyBorder="1"/>
    <xf numFmtId="168" fontId="0" fillId="0" borderId="0" xfId="0" applyNumberFormat="1"/>
    <xf numFmtId="0" fontId="1" fillId="0" borderId="0" xfId="0" applyFont="1" applyAlignment="1">
      <alignment wrapText="1"/>
    </xf>
    <xf numFmtId="0" fontId="3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64" fontId="15" fillId="0" borderId="0" xfId="3" applyNumberFormat="1" applyFont="1"/>
    <xf numFmtId="167" fontId="2" fillId="0" borderId="0" xfId="3" applyNumberFormat="1" applyFont="1"/>
    <xf numFmtId="164" fontId="13" fillId="0" borderId="2" xfId="3" applyNumberFormat="1" applyFont="1" applyBorder="1"/>
    <xf numFmtId="164" fontId="2" fillId="0" borderId="2" xfId="3" applyNumberFormat="1" applyFont="1" applyBorder="1"/>
    <xf numFmtId="0" fontId="36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left"/>
    </xf>
    <xf numFmtId="0" fontId="53" fillId="0" borderId="0" xfId="0" applyFont="1"/>
    <xf numFmtId="0" fontId="53" fillId="0" borderId="0" xfId="0" applyFont="1" applyAlignment="1">
      <alignment wrapText="1"/>
    </xf>
    <xf numFmtId="0" fontId="55" fillId="0" borderId="0" xfId="0" applyFont="1"/>
    <xf numFmtId="0" fontId="33" fillId="0" borderId="0" xfId="0" applyFont="1"/>
    <xf numFmtId="0" fontId="56" fillId="0" borderId="0" xfId="0" applyFont="1"/>
    <xf numFmtId="2" fontId="0" fillId="2" borderId="2" xfId="0" applyNumberFormat="1" applyFill="1" applyBorder="1"/>
    <xf numFmtId="0" fontId="57" fillId="0" borderId="0" xfId="0" applyFont="1"/>
    <xf numFmtId="14" fontId="28" fillId="0" borderId="4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28" fillId="0" borderId="4" xfId="0" applyNumberFormat="1" applyFont="1" applyBorder="1" applyAlignment="1">
      <alignment horizontal="right" vertical="top" wrapText="1"/>
    </xf>
    <xf numFmtId="1" fontId="28" fillId="0" borderId="4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28" fillId="0" borderId="4" xfId="0" applyNumberFormat="1" applyFont="1" applyBorder="1" applyAlignment="1">
      <alignment horizontal="right" vertical="top" wrapText="1"/>
    </xf>
    <xf numFmtId="169" fontId="28" fillId="0" borderId="18" xfId="0" applyNumberFormat="1" applyFont="1" applyBorder="1" applyAlignment="1">
      <alignment horizontal="center" vertical="center" wrapText="1"/>
    </xf>
    <xf numFmtId="0" fontId="59" fillId="0" borderId="0" xfId="0" applyFont="1" applyAlignment="1">
      <alignment horizontal="left" vertical="top" wrapText="1"/>
    </xf>
    <xf numFmtId="14" fontId="28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right" vertical="top" wrapText="1"/>
    </xf>
    <xf numFmtId="1" fontId="28" fillId="0" borderId="0" xfId="0" applyNumberFormat="1" applyFont="1" applyAlignment="1">
      <alignment horizontal="center" vertical="center" wrapText="1"/>
    </xf>
    <xf numFmtId="1" fontId="28" fillId="0" borderId="0" xfId="0" applyNumberFormat="1" applyFont="1" applyAlignment="1">
      <alignment horizontal="right" vertical="top" wrapText="1"/>
    </xf>
    <xf numFmtId="169" fontId="28" fillId="0" borderId="0" xfId="0" applyNumberFormat="1" applyFont="1" applyAlignment="1">
      <alignment horizontal="center" vertical="center" wrapText="1"/>
    </xf>
    <xf numFmtId="0" fontId="0" fillId="0" borderId="16" xfId="0" applyBorder="1"/>
    <xf numFmtId="165" fontId="2" fillId="0" borderId="2" xfId="5" applyNumberFormat="1" applyFont="1" applyFill="1" applyBorder="1" applyProtection="1"/>
    <xf numFmtId="43" fontId="0" fillId="0" borderId="0" xfId="0" applyNumberFormat="1"/>
    <xf numFmtId="10" fontId="0" fillId="2" borderId="2" xfId="5" applyNumberFormat="1" applyFont="1" applyFill="1" applyBorder="1" applyProtection="1"/>
    <xf numFmtId="1" fontId="29" fillId="0" borderId="0" xfId="0" applyNumberFormat="1" applyFont="1" applyAlignment="1">
      <alignment horizontal="center" vertical="center" wrapText="1"/>
    </xf>
    <xf numFmtId="169" fontId="29" fillId="0" borderId="0" xfId="0" applyNumberFormat="1" applyFont="1" applyAlignment="1">
      <alignment horizontal="center" vertical="center" wrapText="1"/>
    </xf>
    <xf numFmtId="165" fontId="29" fillId="0" borderId="2" xfId="5" applyNumberFormat="1" applyFont="1" applyFill="1" applyBorder="1" applyProtection="1"/>
    <xf numFmtId="0" fontId="61" fillId="0" borderId="0" xfId="3" applyFont="1" applyAlignment="1">
      <alignment horizontal="left"/>
    </xf>
    <xf numFmtId="168" fontId="0" fillId="2" borderId="2" xfId="5" applyNumberFormat="1" applyFont="1" applyFill="1" applyBorder="1" applyProtection="1"/>
    <xf numFmtId="171" fontId="0" fillId="0" borderId="0" xfId="0" applyNumberFormat="1"/>
    <xf numFmtId="164" fontId="0" fillId="0" borderId="0" xfId="0" applyNumberFormat="1"/>
    <xf numFmtId="0" fontId="2" fillId="0" borderId="0" xfId="8" applyNumberFormat="1" applyFont="1" applyFill="1" applyBorder="1" applyAlignment="1" applyProtection="1">
      <alignment horizontal="right"/>
    </xf>
    <xf numFmtId="164" fontId="5" fillId="0" borderId="0" xfId="3" applyNumberFormat="1" applyFont="1"/>
    <xf numFmtId="37" fontId="0" fillId="0" borderId="0" xfId="0" applyNumberFormat="1" applyAlignment="1">
      <alignment horizontal="right"/>
    </xf>
    <xf numFmtId="0" fontId="63" fillId="0" borderId="0" xfId="0" applyFont="1"/>
    <xf numFmtId="44" fontId="29" fillId="0" borderId="19" xfId="7" applyFont="1" applyFill="1" applyBorder="1" applyAlignment="1" applyProtection="1">
      <alignment horizontal="left"/>
    </xf>
    <xf numFmtId="0" fontId="64" fillId="7" borderId="0" xfId="0" applyFont="1" applyFill="1"/>
    <xf numFmtId="14" fontId="0" fillId="8" borderId="1" xfId="0" applyNumberFormat="1" applyFill="1" applyBorder="1" applyAlignment="1" applyProtection="1">
      <alignment horizontal="center" vertical="center"/>
      <protection locked="0"/>
    </xf>
    <xf numFmtId="44" fontId="0" fillId="8" borderId="0" xfId="7" applyFont="1" applyFill="1" applyProtection="1">
      <protection locked="0"/>
    </xf>
    <xf numFmtId="44" fontId="1" fillId="8" borderId="3" xfId="7" applyFont="1" applyFill="1" applyBorder="1" applyProtection="1">
      <protection locked="0"/>
    </xf>
    <xf numFmtId="44" fontId="32" fillId="8" borderId="0" xfId="7" applyFont="1" applyFill="1" applyProtection="1">
      <protection locked="0"/>
    </xf>
    <xf numFmtId="170" fontId="29" fillId="8" borderId="3" xfId="7" applyNumberFormat="1" applyFont="1" applyFill="1" applyBorder="1" applyProtection="1">
      <protection locked="0"/>
    </xf>
    <xf numFmtId="14" fontId="46" fillId="8" borderId="3" xfId="3" applyNumberFormat="1" applyFont="1" applyFill="1" applyBorder="1" applyAlignment="1" applyProtection="1">
      <alignment horizontal="center"/>
      <protection locked="0"/>
    </xf>
    <xf numFmtId="168" fontId="29" fillId="8" borderId="0" xfId="4" applyNumberFormat="1" applyFont="1" applyFill="1" applyBorder="1" applyAlignment="1" applyProtection="1">
      <alignment horizontal="center"/>
      <protection locked="0"/>
    </xf>
    <xf numFmtId="2" fontId="0" fillId="8" borderId="0" xfId="0" applyNumberFormat="1" applyFill="1" applyProtection="1">
      <protection locked="0"/>
    </xf>
    <xf numFmtId="0" fontId="65" fillId="0" borderId="0" xfId="0" applyFont="1"/>
    <xf numFmtId="0" fontId="66" fillId="0" borderId="0" xfId="0" applyFont="1"/>
    <xf numFmtId="0" fontId="68" fillId="0" borderId="0" xfId="0" applyFont="1"/>
    <xf numFmtId="0" fontId="67" fillId="0" borderId="0" xfId="0" applyFont="1"/>
    <xf numFmtId="44" fontId="67" fillId="0" borderId="0" xfId="7" applyFont="1" applyProtection="1"/>
    <xf numFmtId="0" fontId="69" fillId="0" borderId="0" xfId="0" applyFont="1"/>
    <xf numFmtId="0" fontId="71" fillId="7" borderId="0" xfId="0" applyFont="1" applyFill="1"/>
    <xf numFmtId="14" fontId="0" fillId="6" borderId="1" xfId="0" applyNumberFormat="1" applyFill="1" applyBorder="1" applyAlignment="1" applyProtection="1">
      <alignment horizontal="center" vertical="center"/>
      <protection locked="0"/>
    </xf>
    <xf numFmtId="44" fontId="0" fillId="6" borderId="0" xfId="7" applyFont="1" applyFill="1" applyAlignment="1" applyProtection="1">
      <protection locked="0"/>
    </xf>
    <xf numFmtId="44" fontId="37" fillId="6" borderId="0" xfId="7" applyFont="1" applyFill="1" applyAlignment="1" applyProtection="1">
      <protection locked="0"/>
    </xf>
    <xf numFmtId="44" fontId="32" fillId="6" borderId="0" xfId="7" applyFont="1" applyFill="1" applyAlignment="1" applyProtection="1">
      <protection locked="0"/>
    </xf>
    <xf numFmtId="0" fontId="0" fillId="7" borderId="0" xfId="0" applyFill="1"/>
    <xf numFmtId="0" fontId="27" fillId="7" borderId="6" xfId="0" applyFont="1" applyFill="1" applyBorder="1" applyAlignment="1">
      <alignment horizontal="left"/>
    </xf>
    <xf numFmtId="0" fontId="27" fillId="7" borderId="7" xfId="0" applyFont="1" applyFill="1" applyBorder="1" applyAlignment="1">
      <alignment horizontal="left"/>
    </xf>
    <xf numFmtId="14" fontId="0" fillId="9" borderId="4" xfId="0" applyNumberFormat="1" applyFill="1" applyBorder="1" applyAlignment="1" applyProtection="1">
      <alignment horizontal="center" vertical="center" wrapText="1"/>
      <protection locked="0"/>
    </xf>
    <xf numFmtId="1" fontId="29" fillId="9" borderId="4" xfId="0" applyNumberFormat="1" applyFont="1" applyFill="1" applyBorder="1" applyAlignment="1" applyProtection="1">
      <alignment horizontal="center" vertical="center" wrapText="1"/>
      <protection locked="0"/>
    </xf>
    <xf numFmtId="169" fontId="29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72" fillId="0" borderId="0" xfId="0" applyFont="1"/>
    <xf numFmtId="0" fontId="73" fillId="0" borderId="0" xfId="0" applyFont="1"/>
    <xf numFmtId="44" fontId="33" fillId="6" borderId="0" xfId="7" applyFont="1" applyFill="1" applyProtection="1"/>
    <xf numFmtId="44" fontId="23" fillId="6" borderId="0" xfId="7" applyFont="1" applyFill="1" applyBorder="1" applyProtection="1"/>
    <xf numFmtId="44" fontId="37" fillId="6" borderId="0" xfId="0" applyNumberFormat="1" applyFont="1" applyFill="1"/>
    <xf numFmtId="44" fontId="37" fillId="6" borderId="2" xfId="0" applyNumberFormat="1" applyFont="1" applyFill="1" applyBorder="1"/>
    <xf numFmtId="0" fontId="27" fillId="7" borderId="0" xfId="0" applyFont="1" applyFill="1" applyAlignment="1">
      <alignment horizontal="left"/>
    </xf>
    <xf numFmtId="0" fontId="1" fillId="0" borderId="1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8" fillId="7" borderId="0" xfId="3" applyFont="1" applyFill="1" applyAlignment="1">
      <alignment horizontal="center"/>
    </xf>
    <xf numFmtId="0" fontId="39" fillId="7" borderId="0" xfId="0" applyFont="1" applyFill="1" applyAlignment="1">
      <alignment horizontal="center"/>
    </xf>
    <xf numFmtId="0" fontId="39" fillId="7" borderId="0" xfId="0" applyFont="1" applyFill="1"/>
    <xf numFmtId="0" fontId="58" fillId="0" borderId="14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0" fillId="0" borderId="0" xfId="0" applyFont="1" applyAlignment="1">
      <alignment horizontal="left" vertical="center" wrapText="1"/>
    </xf>
    <xf numFmtId="0" fontId="0" fillId="0" borderId="1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0" fillId="7" borderId="0" xfId="3" applyFont="1" applyFill="1" applyAlignment="1">
      <alignment horizontal="center"/>
    </xf>
    <xf numFmtId="0" fontId="64" fillId="7" borderId="0" xfId="0" applyFont="1" applyFill="1" applyAlignment="1">
      <alignment horizontal="center"/>
    </xf>
    <xf numFmtId="0" fontId="64" fillId="7" borderId="0" xfId="0" applyFont="1" applyFill="1"/>
    <xf numFmtId="0" fontId="15" fillId="0" borderId="0" xfId="3" applyFont="1" applyAlignment="1">
      <alignment horizontal="center" wrapText="1"/>
    </xf>
    <xf numFmtId="0" fontId="0" fillId="8" borderId="11" xfId="0" applyFill="1" applyBorder="1" applyAlignment="1" applyProtection="1">
      <alignment horizontal="left" vertical="top"/>
      <protection locked="0"/>
    </xf>
    <xf numFmtId="0" fontId="0" fillId="8" borderId="1" xfId="0" applyFill="1" applyBorder="1" applyAlignment="1" applyProtection="1">
      <alignment horizontal="left" vertical="top"/>
      <protection locked="0"/>
    </xf>
    <xf numFmtId="1" fontId="0" fillId="8" borderId="1" xfId="0" applyNumberFormat="1" applyFill="1" applyBorder="1" applyAlignment="1" applyProtection="1">
      <alignment horizontal="left" vertical="top"/>
      <protection locked="0"/>
    </xf>
    <xf numFmtId="0" fontId="70" fillId="7" borderId="0" xfId="3" applyFont="1" applyFill="1" applyAlignment="1">
      <alignment horizontal="center"/>
    </xf>
    <xf numFmtId="0" fontId="71" fillId="7" borderId="0" xfId="0" applyFont="1" applyFill="1" applyAlignment="1">
      <alignment horizontal="center"/>
    </xf>
    <xf numFmtId="0" fontId="71" fillId="7" borderId="0" xfId="0" applyFont="1" applyFill="1"/>
    <xf numFmtId="0" fontId="0" fillId="6" borderId="11" xfId="0" applyFill="1" applyBorder="1" applyAlignment="1" applyProtection="1">
      <alignment horizontal="left" vertical="top"/>
      <protection locked="0"/>
    </xf>
    <xf numFmtId="0" fontId="0" fillId="6" borderId="1" xfId="0" applyFill="1" applyBorder="1" applyAlignment="1" applyProtection="1">
      <alignment horizontal="left" vertical="top"/>
      <protection locked="0"/>
    </xf>
    <xf numFmtId="0" fontId="8" fillId="0" borderId="0" xfId="3" applyFont="1" applyAlignment="1">
      <alignment horizont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9" fillId="7" borderId="0" xfId="6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0" borderId="0" xfId="0"/>
    <xf numFmtId="0" fontId="0" fillId="0" borderId="4" xfId="0" applyBorder="1"/>
    <xf numFmtId="0" fontId="0" fillId="3" borderId="5" xfId="0" applyFill="1" applyBorder="1" applyProtection="1">
      <protection locked="0"/>
    </xf>
    <xf numFmtId="0" fontId="25" fillId="7" borderId="0" xfId="0" applyFont="1" applyFill="1" applyAlignment="1">
      <alignment horizontal="center" vertical="top" wrapText="1"/>
    </xf>
    <xf numFmtId="0" fontId="27" fillId="7" borderId="13" xfId="0" applyFont="1" applyFill="1" applyBorder="1" applyAlignment="1">
      <alignment horizontal="left"/>
    </xf>
    <xf numFmtId="0" fontId="27" fillId="7" borderId="0" xfId="0" applyFont="1" applyFill="1" applyAlignment="1">
      <alignment horizontal="left"/>
    </xf>
    <xf numFmtId="0" fontId="27" fillId="7" borderId="6" xfId="0" applyFont="1" applyFill="1" applyBorder="1" applyAlignment="1">
      <alignment horizontal="left"/>
    </xf>
    <xf numFmtId="0" fontId="27" fillId="7" borderId="7" xfId="0" applyFont="1" applyFill="1" applyBorder="1" applyAlignment="1">
      <alignment horizontal="left"/>
    </xf>
    <xf numFmtId="0" fontId="28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7" fillId="10" borderId="20" xfId="0" applyFont="1" applyFill="1" applyBorder="1" applyAlignment="1">
      <alignment horizontal="center" vertical="top" wrapText="1"/>
    </xf>
    <xf numFmtId="0" fontId="77" fillId="10" borderId="12" xfId="0" applyFont="1" applyFill="1" applyBorder="1" applyAlignment="1">
      <alignment horizontal="center" vertical="top" wrapText="1"/>
    </xf>
    <xf numFmtId="0" fontId="29" fillId="10" borderId="12" xfId="0" applyFont="1" applyFill="1" applyBorder="1" applyAlignment="1">
      <alignment horizontal="center" vertical="top"/>
    </xf>
    <xf numFmtId="0" fontId="29" fillId="10" borderId="21" xfId="0" applyFont="1" applyFill="1" applyBorder="1" applyAlignment="1">
      <alignment horizontal="center" vertical="top"/>
    </xf>
    <xf numFmtId="0" fontId="81" fillId="10" borderId="20" xfId="0" applyFont="1" applyFill="1" applyBorder="1" applyAlignment="1">
      <alignment horizontal="left"/>
    </xf>
    <xf numFmtId="0" fontId="81" fillId="10" borderId="12" xfId="0" applyFont="1" applyFill="1" applyBorder="1" applyAlignment="1">
      <alignment horizontal="left"/>
    </xf>
    <xf numFmtId="0" fontId="81" fillId="10" borderId="21" xfId="0" applyFont="1" applyFill="1" applyBorder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29" fillId="10" borderId="20" xfId="0" applyFont="1" applyFill="1" applyBorder="1"/>
    <xf numFmtId="0" fontId="81" fillId="10" borderId="20" xfId="0" applyFont="1" applyFill="1" applyBorder="1" applyAlignment="1">
      <alignment horizontal="left"/>
    </xf>
    <xf numFmtId="0" fontId="81" fillId="10" borderId="12" xfId="0" applyFont="1" applyFill="1" applyBorder="1" applyAlignment="1">
      <alignment horizontal="left"/>
    </xf>
    <xf numFmtId="0" fontId="81" fillId="10" borderId="12" xfId="0" applyFont="1" applyFill="1" applyBorder="1"/>
    <xf numFmtId="0" fontId="81" fillId="10" borderId="21" xfId="0" applyFont="1" applyFill="1" applyBorder="1"/>
    <xf numFmtId="0" fontId="81" fillId="0" borderId="22" xfId="0" applyFont="1" applyBorder="1" applyAlignment="1">
      <alignment horizontal="left"/>
    </xf>
    <xf numFmtId="0" fontId="29" fillId="10" borderId="12" xfId="0" applyFont="1" applyFill="1" applyBorder="1" applyProtection="1">
      <protection locked="0"/>
    </xf>
    <xf numFmtId="0" fontId="29" fillId="10" borderId="12" xfId="0" applyFont="1" applyFill="1" applyBorder="1"/>
    <xf numFmtId="0" fontId="81" fillId="0" borderId="0" xfId="0" applyFont="1" applyAlignment="1">
      <alignment horizontal="left"/>
    </xf>
    <xf numFmtId="0" fontId="29" fillId="0" borderId="0" xfId="0" applyFont="1" applyProtection="1">
      <protection locked="0"/>
    </xf>
    <xf numFmtId="0" fontId="81" fillId="10" borderId="21" xfId="0" applyFont="1" applyFill="1" applyBorder="1" applyAlignment="1">
      <alignment horizontal="left"/>
    </xf>
    <xf numFmtId="0" fontId="87" fillId="0" borderId="0" xfId="0" applyFont="1"/>
    <xf numFmtId="0" fontId="88" fillId="0" borderId="0" xfId="0" applyFont="1"/>
    <xf numFmtId="0" fontId="41" fillId="8" borderId="1" xfId="0" applyFont="1" applyFill="1" applyBorder="1" applyAlignment="1" applyProtection="1">
      <alignment horizontal="left" vertical="top"/>
      <protection locked="0"/>
    </xf>
    <xf numFmtId="0" fontId="41" fillId="8" borderId="11" xfId="0" applyFont="1" applyFill="1" applyBorder="1" applyAlignment="1" applyProtection="1">
      <alignment horizontal="left" vertical="top"/>
      <protection locked="0"/>
    </xf>
    <xf numFmtId="14" fontId="41" fillId="8" borderId="1" xfId="0" applyNumberFormat="1" applyFont="1" applyFill="1" applyBorder="1" applyAlignment="1" applyProtection="1">
      <alignment horizontal="center" vertical="center"/>
      <protection locked="0"/>
    </xf>
    <xf numFmtId="164" fontId="13" fillId="8" borderId="0" xfId="3" applyNumberFormat="1" applyFont="1" applyFill="1" applyProtection="1">
      <protection locked="0"/>
    </xf>
    <xf numFmtId="164" fontId="13" fillId="8" borderId="3" xfId="3" applyNumberFormat="1" applyFont="1" applyFill="1" applyBorder="1" applyProtection="1">
      <protection locked="0"/>
    </xf>
    <xf numFmtId="164" fontId="13" fillId="8" borderId="12" xfId="3" applyNumberFormat="1" applyFont="1" applyFill="1" applyBorder="1" applyProtection="1">
      <protection locked="0"/>
    </xf>
    <xf numFmtId="164" fontId="13" fillId="8" borderId="7" xfId="3" applyNumberFormat="1" applyFont="1" applyFill="1" applyBorder="1" applyProtection="1">
      <protection locked="0"/>
    </xf>
    <xf numFmtId="165" fontId="13" fillId="8" borderId="3" xfId="5" applyNumberFormat="1" applyFont="1" applyFill="1" applyBorder="1" applyProtection="1">
      <protection locked="0"/>
    </xf>
    <xf numFmtId="14" fontId="13" fillId="8" borderId="3" xfId="4" applyNumberFormat="1" applyFont="1" applyFill="1" applyBorder="1" applyProtection="1">
      <protection locked="0"/>
    </xf>
    <xf numFmtId="170" fontId="0" fillId="8" borderId="0" xfId="0" applyNumberFormat="1" applyFill="1" applyProtection="1">
      <protection locked="0"/>
    </xf>
    <xf numFmtId="170" fontId="42" fillId="8" borderId="0" xfId="3" applyNumberFormat="1" applyFont="1" applyFill="1" applyProtection="1">
      <protection locked="0"/>
    </xf>
    <xf numFmtId="164" fontId="2" fillId="8" borderId="3" xfId="3" applyNumberFormat="1" applyFont="1" applyFill="1" applyBorder="1" applyProtection="1">
      <protection locked="0"/>
    </xf>
    <xf numFmtId="164" fontId="2" fillId="8" borderId="0" xfId="3" applyNumberFormat="1" applyFont="1" applyFill="1" applyProtection="1">
      <protection locked="0"/>
    </xf>
    <xf numFmtId="14" fontId="6" fillId="8" borderId="3" xfId="3" applyNumberFormat="1" applyFont="1" applyFill="1" applyBorder="1" applyAlignment="1" applyProtection="1">
      <alignment horizontal="center"/>
      <protection locked="0"/>
    </xf>
    <xf numFmtId="0" fontId="74" fillId="7" borderId="0" xfId="0" applyFont="1" applyFill="1" applyAlignment="1">
      <alignment horizontal="center" vertical="top"/>
    </xf>
    <xf numFmtId="0" fontId="89" fillId="0" borderId="0" xfId="3" applyFont="1" applyAlignment="1">
      <alignment horizontal="right"/>
    </xf>
  </cellXfs>
  <cellStyles count="9">
    <cellStyle name="Comma" xfId="4" builtinId="3"/>
    <cellStyle name="Currency" xfId="7" builtinId="4"/>
    <cellStyle name="Currency [0]" xfId="8" builtinId="7"/>
    <cellStyle name="Currency 2" xfId="2" xr:uid="{00000000-0005-0000-0000-000003000000}"/>
    <cellStyle name="Normal" xfId="0" builtinId="0"/>
    <cellStyle name="Normal 2" xfId="1" xr:uid="{00000000-0005-0000-0000-000005000000}"/>
    <cellStyle name="Normal 3" xfId="3" xr:uid="{00000000-0005-0000-0000-000006000000}"/>
    <cellStyle name="Normal 3 2" xfId="6" xr:uid="{00000000-0005-0000-0000-000007000000}"/>
    <cellStyle name="Percent" xfId="5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E4002B"/>
      <color rgb="FF005CB8"/>
      <color rgb="FFFCDDC4"/>
      <color rgb="FFFFFF99"/>
      <color rgb="FF006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ctrlProps/ctrlProp1.xml><?xml version="1.0" encoding="utf-8"?>
<formControlPr xmlns="http://schemas.microsoft.com/office/spreadsheetml/2009/9/main" objectType="CheckBox" fmlaLink="$H$15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fmlaLink="$H$28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fmlaLink="$H$29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fmlaLink="$H$30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fmlaLink="$H$31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fmlaLink="$H$34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fmlaLink="$H$38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20.xml><?xml version="1.0" encoding="utf-8"?>
<formControlPr xmlns="http://schemas.microsoft.com/office/spreadsheetml/2009/9/main" objectType="CheckBox" fmlaLink="$H$43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H$44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fmlaLink="$H$46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H$49" lockText="1" noThreeD="1"/>
</file>

<file path=xl/ctrlProps/ctrlProp13.xml><?xml version="1.0" encoding="utf-8"?>
<formControlPr xmlns="http://schemas.microsoft.com/office/spreadsheetml/2009/9/main" objectType="CheckBox" fmlaLink="$H$25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fmlaLink="$H$51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$H$52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fmlaLink="$H$53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H$26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$H$54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fmlaLink="$H$56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fmlaLink="$H$59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H$27" lockText="1" noThreeD="1"/>
</file>

<file path=xl/ctrlProps/ctrlProp150.xml><?xml version="1.0" encoding="utf-8"?>
<formControlPr xmlns="http://schemas.microsoft.com/office/spreadsheetml/2009/9/main" objectType="CheckBox" fmlaLink="$H$60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$H$61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fmlaLink="$H$62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fmlaLink="$H$63" lockText="1" noThreeD="1"/>
</file>

<file path=xl/ctrlProps/ctrlProp16.xml><?xml version="1.0" encoding="utf-8"?>
<formControlPr xmlns="http://schemas.microsoft.com/office/spreadsheetml/2009/9/main" objectType="CheckBox" fmlaLink="$H$2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fmlaLink="$H$64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fmlaLink="$H$65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fmlaLink="$H$66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H$30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fmlaLink="$H$67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fmlaLink="$H$68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fmlaLink="$H$69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H$29" lockText="1" noThreeD="1"/>
</file>

<file path=xl/ctrlProps/ctrlProp180.xml><?xml version="1.0" encoding="utf-8"?>
<formControlPr xmlns="http://schemas.microsoft.com/office/spreadsheetml/2009/9/main" objectType="CheckBox" fmlaLink="$H$70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fmlaLink="$H$71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fmlaLink="$H$72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fmlaLink="$H$73" lockText="1" noThreeD="1"/>
</file>

<file path=xl/ctrlProps/ctrlProp19.xml><?xml version="1.0" encoding="utf-8"?>
<formControlPr xmlns="http://schemas.microsoft.com/office/spreadsheetml/2009/9/main" objectType="CheckBox" fmlaLink="$H$33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fmlaLink="$H$74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fmlaLink="$H$75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fmlaLink="$H$77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16" lockText="1" noThreeD="1"/>
</file>

<file path=xl/ctrlProps/ctrlProp20.xml><?xml version="1.0" encoding="utf-8"?>
<formControlPr xmlns="http://schemas.microsoft.com/office/spreadsheetml/2009/9/main" objectType="CheckBox" fmlaLink="$H$34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fmlaLink="$H$79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fmlaLink="$H$80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H$37" lockText="1" noThreeD="1"/>
</file>

<file path=xl/ctrlProps/ctrlProp210.xml><?xml version="1.0" encoding="utf-8"?>
<formControlPr xmlns="http://schemas.microsoft.com/office/spreadsheetml/2009/9/main" objectType="CheckBox" fmlaLink="$H$23" lockText="1" noThreeD="1"/>
</file>

<file path=xl/ctrlProps/ctrlProp211.xml><?xml version="1.0" encoding="utf-8"?>
<formControlPr xmlns="http://schemas.microsoft.com/office/spreadsheetml/2009/9/main" objectType="CheckBox" fmlaLink="#REF!" lockText="1" noThreeD="1"/>
</file>

<file path=xl/ctrlProps/ctrlProp212.xml><?xml version="1.0" encoding="utf-8"?>
<formControlPr xmlns="http://schemas.microsoft.com/office/spreadsheetml/2009/9/main" objectType="CheckBox" fmlaLink="$H$23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H$38" lockText="1" noThreeD="1"/>
</file>

<file path=xl/ctrlProps/ctrlProp220.xml><?xml version="1.0" encoding="utf-8"?>
<formControlPr xmlns="http://schemas.microsoft.com/office/spreadsheetml/2009/9/main" objectType="CheckBox" fmlaLink="#REF!" lockText="1" noThreeD="1"/>
</file>

<file path=xl/ctrlProps/ctrlProp221.xml><?xml version="1.0" encoding="utf-8"?>
<formControlPr xmlns="http://schemas.microsoft.com/office/spreadsheetml/2009/9/main" objectType="CheckBox" fmlaLink="$H$23" lockText="1" noThreeD="1"/>
</file>

<file path=xl/ctrlProps/ctrlProp222.xml><?xml version="1.0" encoding="utf-8"?>
<formControlPr xmlns="http://schemas.microsoft.com/office/spreadsheetml/2009/9/main" objectType="CheckBox" fmlaLink="$H$23" lockText="1" noThreeD="1"/>
</file>

<file path=xl/ctrlProps/ctrlProp223.xml><?xml version="1.0" encoding="utf-8"?>
<formControlPr xmlns="http://schemas.microsoft.com/office/spreadsheetml/2009/9/main" objectType="CheckBox" fmlaLink="$H$23" lockText="1" noThreeD="1"/>
</file>

<file path=xl/ctrlProps/ctrlProp224.xml><?xml version="1.0" encoding="utf-8"?>
<formControlPr xmlns="http://schemas.microsoft.com/office/spreadsheetml/2009/9/main" objectType="CheckBox" fmlaLink="#REF!" lockText="1" noThreeD="1"/>
</file>

<file path=xl/ctrlProps/ctrlProp225.xml><?xml version="1.0" encoding="utf-8"?>
<formControlPr xmlns="http://schemas.microsoft.com/office/spreadsheetml/2009/9/main" objectType="CheckBox" fmlaLink="#REF!" lockText="1" noThreeD="1"/>
</file>

<file path=xl/ctrlProps/ctrlProp226.xml><?xml version="1.0" encoding="utf-8"?>
<formControlPr xmlns="http://schemas.microsoft.com/office/spreadsheetml/2009/9/main" objectType="CheckBox" fmlaLink="$H$23" lockText="1" noThreeD="1"/>
</file>

<file path=xl/ctrlProps/ctrlProp227.xml><?xml version="1.0" encoding="utf-8"?>
<formControlPr xmlns="http://schemas.microsoft.com/office/spreadsheetml/2009/9/main" objectType="CheckBox" fmlaLink="$H$23" lockText="1" noThreeD="1"/>
</file>

<file path=xl/ctrlProps/ctrlProp228.xml><?xml version="1.0" encoding="utf-8"?>
<formControlPr xmlns="http://schemas.microsoft.com/office/spreadsheetml/2009/9/main" objectType="CheckBox" fmlaLink="$H$23" lockText="1" noThreeD="1"/>
</file>

<file path=xl/ctrlProps/ctrlProp229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$H$41" lockText="1" noThreeD="1"/>
</file>

<file path=xl/ctrlProps/ctrlProp230.xml><?xml version="1.0" encoding="utf-8"?>
<formControlPr xmlns="http://schemas.microsoft.com/office/spreadsheetml/2009/9/main" objectType="CheckBox" fmlaLink="#REF!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fmlaLink="$H$12" lockText="1" noThreeD="1"/>
</file>

<file path=xl/ctrlProps/ctrlProp233.xml><?xml version="1.0" encoding="utf-8"?>
<formControlPr xmlns="http://schemas.microsoft.com/office/spreadsheetml/2009/9/main" objectType="CheckBox" fmlaLink="$H$15" lockText="1" noThreeD="1"/>
</file>

<file path=xl/ctrlProps/ctrlProp234.xml><?xml version="1.0" encoding="utf-8"?>
<formControlPr xmlns="http://schemas.microsoft.com/office/spreadsheetml/2009/9/main" objectType="CheckBox" fmlaLink="$H$17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fmlaLink="#REF!" lockText="1" noThreeD="1"/>
</file>

<file path=xl/ctrlProps/ctrlProp237.xml><?xml version="1.0" encoding="utf-8"?>
<formControlPr xmlns="http://schemas.microsoft.com/office/spreadsheetml/2009/9/main" objectType="CheckBox" fmlaLink="#REF!" lockText="1" noThreeD="1"/>
</file>

<file path=xl/ctrlProps/ctrlProp238.xml><?xml version="1.0" encoding="utf-8"?>
<formControlPr xmlns="http://schemas.microsoft.com/office/spreadsheetml/2009/9/main" objectType="CheckBox" fmlaLink="#REF!" lockText="1" noThreeD="1"/>
</file>

<file path=xl/ctrlProps/ctrlProp239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$H$46" lockText="1" noThreeD="1"/>
</file>

<file path=xl/ctrlProps/ctrlProp240.xml><?xml version="1.0" encoding="utf-8"?>
<formControlPr xmlns="http://schemas.microsoft.com/office/spreadsheetml/2009/9/main" objectType="CheckBox" fmlaLink="#REF!" lockText="1" noThreeD="1"/>
</file>

<file path=xl/ctrlProps/ctrlProp241.xml><?xml version="1.0" encoding="utf-8"?>
<formControlPr xmlns="http://schemas.microsoft.com/office/spreadsheetml/2009/9/main" objectType="CheckBox" fmlaLink="#REF!" lockText="1" noThreeD="1"/>
</file>

<file path=xl/ctrlProps/ctrlProp242.xml><?xml version="1.0" encoding="utf-8"?>
<formControlPr xmlns="http://schemas.microsoft.com/office/spreadsheetml/2009/9/main" objectType="CheckBox" fmlaLink="$H$19" lockText="1" noThreeD="1"/>
</file>

<file path=xl/ctrlProps/ctrlProp243.xml><?xml version="1.0" encoding="utf-8"?>
<formControlPr xmlns="http://schemas.microsoft.com/office/spreadsheetml/2009/9/main" objectType="CheckBox" fmlaLink="#REF!" lockText="1" noThreeD="1"/>
</file>

<file path=xl/ctrlProps/ctrlProp244.xml><?xml version="1.0" encoding="utf-8"?>
<formControlPr xmlns="http://schemas.microsoft.com/office/spreadsheetml/2009/9/main" objectType="CheckBox" fmlaLink="#REF!" lockText="1" noThreeD="1"/>
</file>

<file path=xl/ctrlProps/ctrlProp245.xml><?xml version="1.0" encoding="utf-8"?>
<formControlPr xmlns="http://schemas.microsoft.com/office/spreadsheetml/2009/9/main" objectType="CheckBox" fmlaLink="$H$20" lockText="1" noThreeD="1"/>
</file>

<file path=xl/ctrlProps/ctrlProp246.xml><?xml version="1.0" encoding="utf-8"?>
<formControlPr xmlns="http://schemas.microsoft.com/office/spreadsheetml/2009/9/main" objectType="CheckBox" fmlaLink="$H$21" lockText="1" noThreeD="1"/>
</file>

<file path=xl/ctrlProps/ctrlProp247.xml><?xml version="1.0" encoding="utf-8"?>
<formControlPr xmlns="http://schemas.microsoft.com/office/spreadsheetml/2009/9/main" objectType="CheckBox" fmlaLink="#REF!" lockText="1" noThreeD="1"/>
</file>

<file path=xl/ctrlProps/ctrlProp248.xml><?xml version="1.0" encoding="utf-8"?>
<formControlPr xmlns="http://schemas.microsoft.com/office/spreadsheetml/2009/9/main" objectType="CheckBox" fmlaLink="$H$22" lockText="1" noThreeD="1"/>
</file>

<file path=xl/ctrlProps/ctrlProp249.xml><?xml version="1.0" encoding="utf-8"?>
<formControlPr xmlns="http://schemas.microsoft.com/office/spreadsheetml/2009/9/main" objectType="CheckBox" fmlaLink="$H$25" lockText="1" noThreeD="1"/>
</file>

<file path=xl/ctrlProps/ctrlProp25.xml><?xml version="1.0" encoding="utf-8"?>
<formControlPr xmlns="http://schemas.microsoft.com/office/spreadsheetml/2009/9/main" objectType="CheckBox" fmlaLink="$H$49" lockText="1" noThreeD="1"/>
</file>

<file path=xl/ctrlProps/ctrlProp250.xml><?xml version="1.0" encoding="utf-8"?>
<formControlPr xmlns="http://schemas.microsoft.com/office/spreadsheetml/2009/9/main" objectType="CheckBox" fmlaLink="$H$26" lockText="1" noThreeD="1"/>
</file>

<file path=xl/ctrlProps/ctrlProp251.xml><?xml version="1.0" encoding="utf-8"?>
<formControlPr xmlns="http://schemas.microsoft.com/office/spreadsheetml/2009/9/main" objectType="CheckBox" fmlaLink="$H$28" lockText="1" noThreeD="1"/>
</file>

<file path=xl/ctrlProps/ctrlProp252.xml><?xml version="1.0" encoding="utf-8"?>
<formControlPr xmlns="http://schemas.microsoft.com/office/spreadsheetml/2009/9/main" objectType="CheckBox" fmlaLink="$H$29" lockText="1" noThreeD="1"/>
</file>

<file path=xl/ctrlProps/ctrlProp253.xml><?xml version="1.0" encoding="utf-8"?>
<formControlPr xmlns="http://schemas.microsoft.com/office/spreadsheetml/2009/9/main" objectType="CheckBox" fmlaLink="$H$31" lockText="1" noThreeD="1"/>
</file>

<file path=xl/ctrlProps/ctrlProp254.xml><?xml version="1.0" encoding="utf-8"?>
<formControlPr xmlns="http://schemas.microsoft.com/office/spreadsheetml/2009/9/main" objectType="CheckBox" fmlaLink="$H$34" lockText="1" noThreeD="1"/>
</file>

<file path=xl/ctrlProps/ctrlProp255.xml><?xml version="1.0" encoding="utf-8"?>
<formControlPr xmlns="http://schemas.microsoft.com/office/spreadsheetml/2009/9/main" objectType="CheckBox" fmlaLink="#REF!" lockText="1" noThreeD="1"/>
</file>

<file path=xl/ctrlProps/ctrlProp256.xml><?xml version="1.0" encoding="utf-8"?>
<formControlPr xmlns="http://schemas.microsoft.com/office/spreadsheetml/2009/9/main" objectType="CheckBox" fmlaLink="$H$43" lockText="1" noThreeD="1"/>
</file>

<file path=xl/ctrlProps/ctrlProp257.xml><?xml version="1.0" encoding="utf-8"?>
<formControlPr xmlns="http://schemas.microsoft.com/office/spreadsheetml/2009/9/main" objectType="CheckBox" fmlaLink="$H$42" lockText="1" noThreeD="1"/>
</file>

<file path=xl/ctrlProps/ctrlProp258.xml><?xml version="1.0" encoding="utf-8"?>
<formControlPr xmlns="http://schemas.microsoft.com/office/spreadsheetml/2009/9/main" objectType="CheckBox" fmlaLink="$H$44" lockText="1" noThreeD="1"/>
</file>

<file path=xl/ctrlProps/ctrlProp259.xml><?xml version="1.0" encoding="utf-8"?>
<formControlPr xmlns="http://schemas.microsoft.com/office/spreadsheetml/2009/9/main" objectType="CheckBox" fmlaLink="$H$46" lockText="1" noThreeD="1"/>
</file>

<file path=xl/ctrlProps/ctrlProp26.xml><?xml version="1.0" encoding="utf-8"?>
<formControlPr xmlns="http://schemas.microsoft.com/office/spreadsheetml/2009/9/main" objectType="CheckBox" fmlaLink="$H$51" lockText="1" noThreeD="1"/>
</file>

<file path=xl/ctrlProps/ctrlProp260.xml><?xml version="1.0" encoding="utf-8"?>
<formControlPr xmlns="http://schemas.microsoft.com/office/spreadsheetml/2009/9/main" objectType="CheckBox" fmlaLink="$H$45" lockText="1" noThreeD="1"/>
</file>

<file path=xl/ctrlProps/ctrlProp261.xml><?xml version="1.0" encoding="utf-8"?>
<formControlPr xmlns="http://schemas.microsoft.com/office/spreadsheetml/2009/9/main" objectType="CheckBox" fmlaLink="$H$47" lockText="1" noThreeD="1"/>
</file>

<file path=xl/ctrlProps/ctrlProp262.xml><?xml version="1.0" encoding="utf-8"?>
<formControlPr xmlns="http://schemas.microsoft.com/office/spreadsheetml/2009/9/main" objectType="CheckBox" fmlaLink="$H$48" lockText="1" noThreeD="1"/>
</file>

<file path=xl/ctrlProps/ctrlProp263.xml><?xml version="1.0" encoding="utf-8"?>
<formControlPr xmlns="http://schemas.microsoft.com/office/spreadsheetml/2009/9/main" objectType="CheckBox" fmlaLink="$H$50" lockText="1" noThreeD="1"/>
</file>

<file path=xl/ctrlProps/ctrlProp264.xml><?xml version="1.0" encoding="utf-8"?>
<formControlPr xmlns="http://schemas.microsoft.com/office/spreadsheetml/2009/9/main" objectType="CheckBox" fmlaLink="$H$49" lockText="1" noThreeD="1"/>
</file>

<file path=xl/ctrlProps/ctrlProp265.xml><?xml version="1.0" encoding="utf-8"?>
<formControlPr xmlns="http://schemas.microsoft.com/office/spreadsheetml/2009/9/main" objectType="CheckBox" fmlaLink="$H$51" lockText="1" noThreeD="1"/>
</file>

<file path=xl/ctrlProps/ctrlProp266.xml><?xml version="1.0" encoding="utf-8"?>
<formControlPr xmlns="http://schemas.microsoft.com/office/spreadsheetml/2009/9/main" objectType="CheckBox" fmlaLink="$H$53" lockText="1" noThreeD="1"/>
</file>

<file path=xl/ctrlProps/ctrlProp267.xml><?xml version="1.0" encoding="utf-8"?>
<formControlPr xmlns="http://schemas.microsoft.com/office/spreadsheetml/2009/9/main" objectType="CheckBox" fmlaLink="$H$52" lockText="1" noThreeD="1"/>
</file>

<file path=xl/ctrlProps/ctrlProp268.xml><?xml version="1.0" encoding="utf-8"?>
<formControlPr xmlns="http://schemas.microsoft.com/office/spreadsheetml/2009/9/main" objectType="CheckBox" fmlaLink="$H$54" lockText="1" noThreeD="1"/>
</file>

<file path=xl/ctrlProps/ctrlProp269.xml><?xml version="1.0" encoding="utf-8"?>
<formControlPr xmlns="http://schemas.microsoft.com/office/spreadsheetml/2009/9/main" objectType="CheckBox" fmlaLink="$H$58" lockText="1" noThreeD="1"/>
</file>

<file path=xl/ctrlProps/ctrlProp27.xml><?xml version="1.0" encoding="utf-8"?>
<formControlPr xmlns="http://schemas.microsoft.com/office/spreadsheetml/2009/9/main" objectType="CheckBox" fmlaLink="$H$52" lockText="1" noThreeD="1"/>
</file>

<file path=xl/ctrlProps/ctrlProp270.xml><?xml version="1.0" encoding="utf-8"?>
<formControlPr xmlns="http://schemas.microsoft.com/office/spreadsheetml/2009/9/main" objectType="CheckBox" fmlaLink="$H$60" lockText="1" noThreeD="1"/>
</file>

<file path=xl/ctrlProps/ctrlProp271.xml><?xml version="1.0" encoding="utf-8"?>
<formControlPr xmlns="http://schemas.microsoft.com/office/spreadsheetml/2009/9/main" objectType="CheckBox" fmlaLink="$H$61" lockText="1" noThreeD="1"/>
</file>

<file path=xl/ctrlProps/ctrlProp272.xml><?xml version="1.0" encoding="utf-8"?>
<formControlPr xmlns="http://schemas.microsoft.com/office/spreadsheetml/2009/9/main" objectType="CheckBox" fmlaLink="$H$55" lockText="1" noThreeD="1"/>
</file>

<file path=xl/ctrlProps/ctrlProp273.xml><?xml version="1.0" encoding="utf-8"?>
<formControlPr xmlns="http://schemas.microsoft.com/office/spreadsheetml/2009/9/main" objectType="CheckBox" fmlaLink="$H$56" lockText="1" noThreeD="1"/>
</file>

<file path=xl/ctrlProps/ctrlProp274.xml><?xml version="1.0" encoding="utf-8"?>
<formControlPr xmlns="http://schemas.microsoft.com/office/spreadsheetml/2009/9/main" objectType="CheckBox" fmlaLink="$H$40" lockText="1" noThreeD="1"/>
</file>

<file path=xl/ctrlProps/ctrlProp275.xml><?xml version="1.0" encoding="utf-8"?>
<formControlPr xmlns="http://schemas.microsoft.com/office/spreadsheetml/2009/9/main" objectType="CheckBox" fmlaLink="$H$41" lockText="1" noThreeD="1"/>
</file>

<file path=xl/ctrlProps/ctrlProp276.xml><?xml version="1.0" encoding="utf-8"?>
<formControlPr xmlns="http://schemas.microsoft.com/office/spreadsheetml/2009/9/main" objectType="CheckBox" fmlaLink="#REF!" lockText="1" noThreeD="1"/>
</file>

<file path=xl/ctrlProps/ctrlProp277.xml><?xml version="1.0" encoding="utf-8"?>
<formControlPr xmlns="http://schemas.microsoft.com/office/spreadsheetml/2009/9/main" objectType="CheckBox" fmlaLink="#REF!" lockText="1" noThreeD="1"/>
</file>

<file path=xl/ctrlProps/ctrlProp278.xml><?xml version="1.0" encoding="utf-8"?>
<formControlPr xmlns="http://schemas.microsoft.com/office/spreadsheetml/2009/9/main" objectType="CheckBox" fmlaLink="#REF!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H$53" lockText="1" noThreeD="1"/>
</file>

<file path=xl/ctrlProps/ctrlProp280.xml><?xml version="1.0" encoding="utf-8"?>
<formControlPr xmlns="http://schemas.microsoft.com/office/spreadsheetml/2009/9/main" objectType="CheckBox" fmlaLink="$H$12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fmlaLink="$H$13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fmlaLink="$H$15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fmlaLink="$H$17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fmlaLink="#REF!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fmlaLink="#REF!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fmlaLink="#REF!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18" lockText="1" noThreeD="1"/>
</file>

<file path=xl/ctrlProps/ctrlProp30.xml><?xml version="1.0" encoding="utf-8"?>
<formControlPr xmlns="http://schemas.microsoft.com/office/spreadsheetml/2009/9/main" objectType="CheckBox" fmlaLink="$H$62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fmlaLink="#REF!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fmlaLink="#REF!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fmlaLink="#REF!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H$61" lockText="1" noThreeD="1"/>
</file>

<file path=xl/ctrlProps/ctrlProp310.xml><?xml version="1.0" encoding="utf-8"?>
<formControlPr xmlns="http://schemas.microsoft.com/office/spreadsheetml/2009/9/main" objectType="CheckBox" fmlaLink="$H$20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fmlaLink="$H$21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fmlaLink="$H$22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fmlaLink="$H$23" lockText="1" noThreeD="1"/>
</file>

<file path=xl/ctrlProps/ctrlProp32.xml><?xml version="1.0" encoding="utf-8"?>
<formControlPr xmlns="http://schemas.microsoft.com/office/spreadsheetml/2009/9/main" objectType="CheckBox" fmlaLink="$H$63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fmlaLink="$H$25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fmlaLink="$H$26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fmlaLink="$H$28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H$65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fmlaLink="$H$29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fmlaLink="$H$31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fmlaLink="$H$34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H$64" lockText="1" noThreeD="1"/>
</file>

<file path=xl/ctrlProps/ctrlProp340.xml><?xml version="1.0" encoding="utf-8"?>
<formControlPr xmlns="http://schemas.microsoft.com/office/spreadsheetml/2009/9/main" objectType="CheckBox" fmlaLink="$H$36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fmlaLink="$H$40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fmlaLink="$H$41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fmlaLink="$H$42" lockText="1" noThreeD="1"/>
</file>

<file path=xl/ctrlProps/ctrlProp35.xml><?xml version="1.0" encoding="utf-8"?>
<formControlPr xmlns="http://schemas.microsoft.com/office/spreadsheetml/2009/9/main" objectType="CheckBox" fmlaLink="$H$66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fmlaLink="$H$43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fmlaLink="$H$44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fmlaLink="$H$45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H$67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fmlaLink="$H$46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fmlaLink="$H$47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fmlaLink="$H$48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H$69" lockText="1" noThreeD="1"/>
</file>

<file path=xl/ctrlProps/ctrlProp370.xml><?xml version="1.0" encoding="utf-8"?>
<formControlPr xmlns="http://schemas.microsoft.com/office/spreadsheetml/2009/9/main" objectType="CheckBox" fmlaLink="$H$49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fmlaLink="$H$50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fmlaLink="$H$51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fmlaLink="$H$52" lockText="1" noThreeD="1"/>
</file>

<file path=xl/ctrlProps/ctrlProp38.xml><?xml version="1.0" encoding="utf-8"?>
<formControlPr xmlns="http://schemas.microsoft.com/office/spreadsheetml/2009/9/main" objectType="CheckBox" fmlaLink="$H$68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fmlaLink="$H$53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fmlaLink="$H$54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fmlaLink="$H$55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H$70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fmlaLink="$H$56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fmlaLink="$H$58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fmlaLink="$H$60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20" lockText="1" noThreeD="1"/>
</file>

<file path=xl/ctrlProps/ctrlProp40.xml><?xml version="1.0" encoding="utf-8"?>
<formControlPr xmlns="http://schemas.microsoft.com/office/spreadsheetml/2009/9/main" objectType="CheckBox" fmlaLink="$H$72" lockText="1" noThreeD="1"/>
</file>

<file path=xl/ctrlProps/ctrlProp400.xml><?xml version="1.0" encoding="utf-8"?>
<formControlPr xmlns="http://schemas.microsoft.com/office/spreadsheetml/2009/9/main" objectType="CheckBox" fmlaLink="$H$61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H$71" lockText="1" noThreeD="1"/>
</file>

<file path=xl/ctrlProps/ctrlProp42.xml><?xml version="1.0" encoding="utf-8"?>
<formControlPr xmlns="http://schemas.microsoft.com/office/spreadsheetml/2009/9/main" objectType="CheckBox" fmlaLink="$H$73" lockText="1" noThreeD="1"/>
</file>

<file path=xl/ctrlProps/ctrlProp43.xml><?xml version="1.0" encoding="utf-8"?>
<formControlPr xmlns="http://schemas.microsoft.com/office/spreadsheetml/2009/9/main" objectType="CheckBox" fmlaLink="$H$77" lockText="1" noThreeD="1"/>
</file>

<file path=xl/ctrlProps/ctrlProp44.xml><?xml version="1.0" encoding="utf-8"?>
<formControlPr xmlns="http://schemas.microsoft.com/office/spreadsheetml/2009/9/main" objectType="CheckBox" fmlaLink="$H$79" lockText="1" noThreeD="1"/>
</file>

<file path=xl/ctrlProps/ctrlProp45.xml><?xml version="1.0" encoding="utf-8"?>
<formControlPr xmlns="http://schemas.microsoft.com/office/spreadsheetml/2009/9/main" objectType="CheckBox" fmlaLink="$H$80" lockText="1" noThreeD="1"/>
</file>

<file path=xl/ctrlProps/ctrlProp46.xml><?xml version="1.0" encoding="utf-8"?>
<formControlPr xmlns="http://schemas.microsoft.com/office/spreadsheetml/2009/9/main" objectType="CheckBox" fmlaLink="$H$74" lockText="1" noThreeD="1"/>
</file>

<file path=xl/ctrlProps/ctrlProp47.xml><?xml version="1.0" encoding="utf-8"?>
<formControlPr xmlns="http://schemas.microsoft.com/office/spreadsheetml/2009/9/main" objectType="CheckBox" fmlaLink="$H$75" lockText="1" noThreeD="1"/>
</file>

<file path=xl/ctrlProps/ctrlProp48.xml><?xml version="1.0" encoding="utf-8"?>
<formControlPr xmlns="http://schemas.microsoft.com/office/spreadsheetml/2009/9/main" objectType="CheckBox" fmlaLink="$H$59" lockText="1" noThreeD="1"/>
</file>

<file path=xl/ctrlProps/ctrlProp49.xml><?xml version="1.0" encoding="utf-8"?>
<formControlPr xmlns="http://schemas.microsoft.com/office/spreadsheetml/2009/9/main" objectType="CheckBox" fmlaLink="$H$60" lockText="1" noThreeD="1"/>
</file>

<file path=xl/ctrlProps/ctrlProp5.xml><?xml version="1.0" encoding="utf-8"?>
<formControlPr xmlns="http://schemas.microsoft.com/office/spreadsheetml/2009/9/main" objectType="CheckBox" fmlaLink="$H$21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$H$53" lockText="1" noThreeD="1"/>
</file>

<file path=xl/ctrlProps/ctrlProp54.xml><?xml version="1.0" encoding="utf-8"?>
<formControlPr xmlns="http://schemas.microsoft.com/office/spreadsheetml/2009/9/main" objectType="CheckBox" fmlaLink="$H$41" lockText="1" noThreeD="1"/>
</file>

<file path=xl/ctrlProps/ctrlProp55.xml><?xml version="1.0" encoding="utf-8"?>
<formControlPr xmlns="http://schemas.microsoft.com/office/spreadsheetml/2009/9/main" objectType="CheckBox" fmlaLink="$H$41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$H$15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23" lockText="1" noThreeD="1"/>
</file>

<file path=xl/ctrlProps/ctrlProp60.xml><?xml version="1.0" encoding="utf-8"?>
<formControlPr xmlns="http://schemas.microsoft.com/office/spreadsheetml/2009/9/main" objectType="CheckBox" fmlaLink="$H$16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fmlaLink="$H$18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H$20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fmlaLink="$H$21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fmlaLink="$H$23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fmlaLink="$H$25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fmlaLink="$H$26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fmlaLink="$H$27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fmlaLink="$H$33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fmlaLink="$H$37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fmlaLink="$H$41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fmlaLink="$H$2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cid:image001.png@01DBD05E.BED20620" TargetMode="External"/><Relationship Id="rId1" Type="http://schemas.openxmlformats.org/officeDocument/2006/relationships/image" Target="../media/image4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923925</xdr:colOff>
      <xdr:row>16</xdr:row>
      <xdr:rowOff>66675</xdr:rowOff>
    </xdr:from>
    <xdr:to>
      <xdr:col>1</xdr:col>
      <xdr:colOff>3572245</xdr:colOff>
      <xdr:row>18</xdr:row>
      <xdr:rowOff>95307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3667125"/>
          <a:ext cx="2648320" cy="409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118110</xdr:colOff>
      <xdr:row>41</xdr:row>
      <xdr:rowOff>50800</xdr:rowOff>
    </xdr:from>
    <xdr:to>
      <xdr:col>11</xdr:col>
      <xdr:colOff>1066800</xdr:colOff>
      <xdr:row>62</xdr:row>
      <xdr:rowOff>152400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E376160-6A86-E51D-6662-63CF9246A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5690" y="8920480"/>
          <a:ext cx="3707130" cy="398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30480</xdr:colOff>
      <xdr:row>44</xdr:row>
      <xdr:rowOff>0</xdr:rowOff>
    </xdr:from>
    <xdr:to>
      <xdr:col>6</xdr:col>
      <xdr:colOff>1209236</xdr:colOff>
      <xdr:row>54</xdr:row>
      <xdr:rowOff>81381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2CD020-49D6-3AA7-3D55-DFA749C6A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4720" y="9418320"/>
          <a:ext cx="3822896" cy="1955901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</xdr:colOff>
      <xdr:row>56</xdr:row>
      <xdr:rowOff>7620</xdr:rowOff>
    </xdr:from>
    <xdr:to>
      <xdr:col>6</xdr:col>
      <xdr:colOff>307535</xdr:colOff>
      <xdr:row>65</xdr:row>
      <xdr:rowOff>108040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BE48CD-315A-4BB4-F42A-9F237E300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98420" y="11666220"/>
          <a:ext cx="3797495" cy="174634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952500</xdr:colOff>
      <xdr:row>0</xdr:row>
      <xdr:rowOff>167640</xdr:rowOff>
    </xdr:from>
    <xdr:to>
      <xdr:col>6</xdr:col>
      <xdr:colOff>792480</xdr:colOff>
      <xdr:row>1</xdr:row>
      <xdr:rowOff>537240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30603E3-7FF8-E858-3A2A-6C939498A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96740" y="167640"/>
          <a:ext cx="2484120" cy="552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777240</xdr:colOff>
      <xdr:row>0</xdr:row>
      <xdr:rowOff>106680</xdr:rowOff>
    </xdr:from>
    <xdr:to>
      <xdr:col>6</xdr:col>
      <xdr:colOff>182880</xdr:colOff>
      <xdr:row>1</xdr:row>
      <xdr:rowOff>514380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56325D-F2BE-6D49-BFF3-DBDBAFFD2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06680"/>
          <a:ext cx="3284220" cy="590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0</xdr:rowOff>
    </xdr:from>
    <xdr:to>
      <xdr:col>0</xdr:col>
      <xdr:colOff>91440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556902-5934-4FB0-9B9D-2203DC589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0"/>
          <a:ext cx="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160020</xdr:rowOff>
        </xdr:from>
        <xdr:to>
          <xdr:col>2</xdr:col>
          <xdr:colOff>0</xdr:colOff>
          <xdr:row>15</xdr:row>
          <xdr:rowOff>30480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8E3CB73A-087A-484F-BCB6-3E6E1CA095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152400</xdr:rowOff>
        </xdr:from>
        <xdr:to>
          <xdr:col>2</xdr:col>
          <xdr:colOff>0</xdr:colOff>
          <xdr:row>16</xdr:row>
          <xdr:rowOff>15240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75D8A078-0A97-42AA-A96A-96B2AABB47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167640</xdr:rowOff>
        </xdr:from>
        <xdr:to>
          <xdr:col>2</xdr:col>
          <xdr:colOff>0</xdr:colOff>
          <xdr:row>18</xdr:row>
          <xdr:rowOff>30480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12CE62F9-ACC6-4FAA-9FD9-B3F6C01143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0</xdr:colOff>
          <xdr:row>20</xdr:row>
          <xdr:rowOff>15240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736EFB2A-CD4F-45AC-AA51-82BFB150E5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167640</xdr:rowOff>
        </xdr:from>
        <xdr:to>
          <xdr:col>2</xdr:col>
          <xdr:colOff>0</xdr:colOff>
          <xdr:row>21</xdr:row>
          <xdr:rowOff>30480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DF496106-B342-4E08-93B8-1E18F8CC0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2</xdr:col>
          <xdr:colOff>0</xdr:colOff>
          <xdr:row>23</xdr:row>
          <xdr:rowOff>38100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ED6729D1-2DF4-4432-85D7-5617ADA4B2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0</xdr:colOff>
          <xdr:row>25</xdr:row>
          <xdr:rowOff>45720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189323A6-10EF-4F83-848F-1CC2D5E52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0</xdr:colOff>
          <xdr:row>25</xdr:row>
          <xdr:rowOff>45720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1BA18B57-C52C-4899-AFB6-9FE7291A40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0</xdr:colOff>
          <xdr:row>25</xdr:row>
          <xdr:rowOff>45720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72BEF65E-409E-4803-A7F0-17F2617C27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0</xdr:colOff>
          <xdr:row>25</xdr:row>
          <xdr:rowOff>45720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43C339F2-37C6-464F-AB60-202449DBD6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0</xdr:colOff>
          <xdr:row>25</xdr:row>
          <xdr:rowOff>45720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392C92C3-A968-4BD0-BC79-56A375DCAD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0</xdr:colOff>
          <xdr:row>25</xdr:row>
          <xdr:rowOff>45720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AB3A0798-3502-43FA-A1FB-B5166F7522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0</xdr:colOff>
          <xdr:row>25</xdr:row>
          <xdr:rowOff>45720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DD6BC1EC-0E92-492D-A627-8B7743E4EC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167640</xdr:rowOff>
        </xdr:from>
        <xdr:to>
          <xdr:col>2</xdr:col>
          <xdr:colOff>0</xdr:colOff>
          <xdr:row>26</xdr:row>
          <xdr:rowOff>30480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A8B3B9C8-6A3E-4045-9EEC-F3903AE231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167640</xdr:rowOff>
        </xdr:from>
        <xdr:to>
          <xdr:col>2</xdr:col>
          <xdr:colOff>0</xdr:colOff>
          <xdr:row>27</xdr:row>
          <xdr:rowOff>30480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ACF73FD9-DFD7-47C5-8FA0-AD9C88A3CA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167640</xdr:rowOff>
        </xdr:from>
        <xdr:to>
          <xdr:col>2</xdr:col>
          <xdr:colOff>0</xdr:colOff>
          <xdr:row>28</xdr:row>
          <xdr:rowOff>30480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512B51A9-5E8F-41DA-89CD-FA9D199193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167640</xdr:rowOff>
        </xdr:from>
        <xdr:to>
          <xdr:col>2</xdr:col>
          <xdr:colOff>0</xdr:colOff>
          <xdr:row>30</xdr:row>
          <xdr:rowOff>30480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CDD93928-8582-43BA-90DC-03EFC998EE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167640</xdr:rowOff>
        </xdr:from>
        <xdr:to>
          <xdr:col>2</xdr:col>
          <xdr:colOff>0</xdr:colOff>
          <xdr:row>29</xdr:row>
          <xdr:rowOff>30480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C346BA41-40E2-4432-9F7E-A902838C3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2</xdr:col>
          <xdr:colOff>0</xdr:colOff>
          <xdr:row>33</xdr:row>
          <xdr:rowOff>7620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307A8814-BE09-4A52-8393-7CE6D1409B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175260</xdr:rowOff>
        </xdr:from>
        <xdr:to>
          <xdr:col>2</xdr:col>
          <xdr:colOff>0</xdr:colOff>
          <xdr:row>34</xdr:row>
          <xdr:rowOff>22860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A4D4FCE1-936F-4695-82F5-9E53B56C63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0</xdr:colOff>
          <xdr:row>37</xdr:row>
          <xdr:rowOff>22860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ACE30466-DC5C-4D9F-95FD-84320470DA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167640</xdr:rowOff>
        </xdr:from>
        <xdr:to>
          <xdr:col>2</xdr:col>
          <xdr:colOff>0</xdr:colOff>
          <xdr:row>38</xdr:row>
          <xdr:rowOff>38100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BD956A6E-1228-4839-BB67-A668742842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2</xdr:col>
          <xdr:colOff>0</xdr:colOff>
          <xdr:row>41</xdr:row>
          <xdr:rowOff>45720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C0698C03-78C1-4ADC-9D45-B1098DC8C3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2</xdr:col>
          <xdr:colOff>0</xdr:colOff>
          <xdr:row>46</xdr:row>
          <xdr:rowOff>15240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BABDFAA0-F14D-4BA6-8652-A5A819FAB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0</xdr:rowOff>
        </xdr:from>
        <xdr:to>
          <xdr:col>2</xdr:col>
          <xdr:colOff>0</xdr:colOff>
          <xdr:row>49</xdr:row>
          <xdr:rowOff>15240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2E3A5816-3F9D-4B6B-9481-A9FE40B55C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167640</xdr:rowOff>
        </xdr:from>
        <xdr:to>
          <xdr:col>2</xdr:col>
          <xdr:colOff>0</xdr:colOff>
          <xdr:row>51</xdr:row>
          <xdr:rowOff>30480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19BA0989-9515-462B-B1B0-83BB44953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167640</xdr:rowOff>
        </xdr:from>
        <xdr:to>
          <xdr:col>2</xdr:col>
          <xdr:colOff>0</xdr:colOff>
          <xdr:row>52</xdr:row>
          <xdr:rowOff>30480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BF68CA66-ACE3-4718-8948-E3D7B5A3A1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167640</xdr:rowOff>
        </xdr:from>
        <xdr:to>
          <xdr:col>2</xdr:col>
          <xdr:colOff>0</xdr:colOff>
          <xdr:row>53</xdr:row>
          <xdr:rowOff>30480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278A4D26-86C5-4D3C-B7C3-2BDFAAE0EC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167640</xdr:rowOff>
        </xdr:from>
        <xdr:to>
          <xdr:col>2</xdr:col>
          <xdr:colOff>0</xdr:colOff>
          <xdr:row>59</xdr:row>
          <xdr:rowOff>30480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3795CEC1-6F6C-4E35-BA85-514A3CD3A2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</xdr:row>
          <xdr:rowOff>167640</xdr:rowOff>
        </xdr:from>
        <xdr:to>
          <xdr:col>2</xdr:col>
          <xdr:colOff>0</xdr:colOff>
          <xdr:row>62</xdr:row>
          <xdr:rowOff>30480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B7A8F258-F55F-4A43-AAED-28D66A6319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167640</xdr:rowOff>
        </xdr:from>
        <xdr:to>
          <xdr:col>2</xdr:col>
          <xdr:colOff>0</xdr:colOff>
          <xdr:row>61</xdr:row>
          <xdr:rowOff>30480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772050E-ADDD-42BD-B263-F8F9EC4CB9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167640</xdr:rowOff>
        </xdr:from>
        <xdr:to>
          <xdr:col>2</xdr:col>
          <xdr:colOff>0</xdr:colOff>
          <xdr:row>63</xdr:row>
          <xdr:rowOff>30480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446CDDC4-ADB5-4025-98A0-47390CD125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167640</xdr:rowOff>
        </xdr:from>
        <xdr:to>
          <xdr:col>2</xdr:col>
          <xdr:colOff>0</xdr:colOff>
          <xdr:row>65</xdr:row>
          <xdr:rowOff>30480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F6FD1F05-CEDA-49F9-8D4A-C84094EF6F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62</xdr:row>
          <xdr:rowOff>167640</xdr:rowOff>
        </xdr:from>
        <xdr:to>
          <xdr:col>2</xdr:col>
          <xdr:colOff>0</xdr:colOff>
          <xdr:row>64</xdr:row>
          <xdr:rowOff>30480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543797D3-0B71-422D-9776-31B8E349A8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167640</xdr:rowOff>
        </xdr:from>
        <xdr:to>
          <xdr:col>2</xdr:col>
          <xdr:colOff>0</xdr:colOff>
          <xdr:row>66</xdr:row>
          <xdr:rowOff>30480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6BE8DE0D-D57A-492B-8F39-E4E244443B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167640</xdr:rowOff>
        </xdr:from>
        <xdr:to>
          <xdr:col>2</xdr:col>
          <xdr:colOff>0</xdr:colOff>
          <xdr:row>67</xdr:row>
          <xdr:rowOff>30480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E5B39D19-980D-4A77-9E1E-736DDEA76B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67</xdr:row>
          <xdr:rowOff>167640</xdr:rowOff>
        </xdr:from>
        <xdr:to>
          <xdr:col>2</xdr:col>
          <xdr:colOff>0</xdr:colOff>
          <xdr:row>69</xdr:row>
          <xdr:rowOff>30480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D37B0655-7E7B-4E39-A8BA-0DD4F07DD9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66</xdr:row>
          <xdr:rowOff>167640</xdr:rowOff>
        </xdr:from>
        <xdr:to>
          <xdr:col>2</xdr:col>
          <xdr:colOff>0</xdr:colOff>
          <xdr:row>68</xdr:row>
          <xdr:rowOff>30480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DFD181C5-1BE4-4A4E-B5CD-2194411032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68</xdr:row>
          <xdr:rowOff>167640</xdr:rowOff>
        </xdr:from>
        <xdr:to>
          <xdr:col>2</xdr:col>
          <xdr:colOff>0</xdr:colOff>
          <xdr:row>70</xdr:row>
          <xdr:rowOff>30480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BF0852FC-5973-40F0-8451-A5BA8B1668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70</xdr:row>
          <xdr:rowOff>167640</xdr:rowOff>
        </xdr:from>
        <xdr:to>
          <xdr:col>2</xdr:col>
          <xdr:colOff>0</xdr:colOff>
          <xdr:row>72</xdr:row>
          <xdr:rowOff>30480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70C74962-390D-43A1-ABBF-34DEE2D6AF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69</xdr:row>
          <xdr:rowOff>167640</xdr:rowOff>
        </xdr:from>
        <xdr:to>
          <xdr:col>2</xdr:col>
          <xdr:colOff>0</xdr:colOff>
          <xdr:row>71</xdr:row>
          <xdr:rowOff>30480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D562633C-6E25-48BE-A164-5D8FFCD784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167640</xdr:rowOff>
        </xdr:from>
        <xdr:to>
          <xdr:col>2</xdr:col>
          <xdr:colOff>0</xdr:colOff>
          <xdr:row>73</xdr:row>
          <xdr:rowOff>30480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FCA8AEB1-D313-49D7-BD2D-D9A5BCD5DE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76</xdr:row>
          <xdr:rowOff>0</xdr:rowOff>
        </xdr:from>
        <xdr:to>
          <xdr:col>2</xdr:col>
          <xdr:colOff>0</xdr:colOff>
          <xdr:row>77</xdr:row>
          <xdr:rowOff>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8563193C-3FB7-4358-BC26-9D12513FA5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77</xdr:row>
          <xdr:rowOff>144780</xdr:rowOff>
        </xdr:from>
        <xdr:to>
          <xdr:col>2</xdr:col>
          <xdr:colOff>0</xdr:colOff>
          <xdr:row>79</xdr:row>
          <xdr:rowOff>7620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D87D8F11-D0F7-49DC-B467-5B56AF3FF3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78</xdr:row>
          <xdr:rowOff>144780</xdr:rowOff>
        </xdr:from>
        <xdr:to>
          <xdr:col>2</xdr:col>
          <xdr:colOff>0</xdr:colOff>
          <xdr:row>80</xdr:row>
          <xdr:rowOff>7620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42A1E2D7-D73C-40C7-9F20-BB1F7903C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72</xdr:row>
          <xdr:rowOff>144780</xdr:rowOff>
        </xdr:from>
        <xdr:to>
          <xdr:col>2</xdr:col>
          <xdr:colOff>0</xdr:colOff>
          <xdr:row>74</xdr:row>
          <xdr:rowOff>7620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294A989-8CA5-4A2D-8630-D59160B9B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73</xdr:row>
          <xdr:rowOff>144780</xdr:rowOff>
        </xdr:from>
        <xdr:to>
          <xdr:col>2</xdr:col>
          <xdr:colOff>0</xdr:colOff>
          <xdr:row>75</xdr:row>
          <xdr:rowOff>7620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FFFBE6A4-A2E3-449D-956C-904ABC6AF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167640</xdr:rowOff>
        </xdr:from>
        <xdr:to>
          <xdr:col>2</xdr:col>
          <xdr:colOff>0</xdr:colOff>
          <xdr:row>59</xdr:row>
          <xdr:rowOff>30480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79116D9A-26D0-4CF2-A570-DE9414EB2F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152400</xdr:rowOff>
        </xdr:from>
        <xdr:to>
          <xdr:col>2</xdr:col>
          <xdr:colOff>0</xdr:colOff>
          <xdr:row>60</xdr:row>
          <xdr:rowOff>15240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4848C3C7-DB73-4071-B5EF-2242A1A0E3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24</xdr:row>
          <xdr:rowOff>0</xdr:rowOff>
        </xdr:from>
        <xdr:to>
          <xdr:col>2</xdr:col>
          <xdr:colOff>30480</xdr:colOff>
          <xdr:row>25</xdr:row>
          <xdr:rowOff>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1F6F6BFB-F586-49E8-B62A-570D38ABEE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0</xdr:colOff>
          <xdr:row>25</xdr:row>
          <xdr:rowOff>45720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E727824C-D919-4CB5-BCF1-C8FDECCA5D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0</xdr:colOff>
          <xdr:row>25</xdr:row>
          <xdr:rowOff>45720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C6BB24FF-E8FB-4C69-95E4-19ECA0C1EE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167640</xdr:rowOff>
        </xdr:from>
        <xdr:to>
          <xdr:col>2</xdr:col>
          <xdr:colOff>0</xdr:colOff>
          <xdr:row>55</xdr:row>
          <xdr:rowOff>30480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AF6A3699-94C9-4573-B6BB-D717B4B366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2</xdr:col>
          <xdr:colOff>0</xdr:colOff>
          <xdr:row>43</xdr:row>
          <xdr:rowOff>45720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531D0C20-EE81-474E-80CF-1C05C15F14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2</xdr:col>
          <xdr:colOff>0</xdr:colOff>
          <xdr:row>44</xdr:row>
          <xdr:rowOff>45720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8637ED6F-A535-40E6-B8D1-817DAA8662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13</xdr:row>
          <xdr:rowOff>190500</xdr:rowOff>
        </xdr:from>
        <xdr:to>
          <xdr:col>1</xdr:col>
          <xdr:colOff>396240</xdr:colOff>
          <xdr:row>15</xdr:row>
          <xdr:rowOff>22860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8BCFB2D6-1BCB-4FC0-9A4D-01506A691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13</xdr:row>
          <xdr:rowOff>182880</xdr:rowOff>
        </xdr:from>
        <xdr:to>
          <xdr:col>2</xdr:col>
          <xdr:colOff>396240</xdr:colOff>
          <xdr:row>15</xdr:row>
          <xdr:rowOff>22860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EA724DDA-B2BB-4612-9E12-07DFA5DD60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</xdr:row>
          <xdr:rowOff>190500</xdr:rowOff>
        </xdr:from>
        <xdr:to>
          <xdr:col>3</xdr:col>
          <xdr:colOff>396240</xdr:colOff>
          <xdr:row>15</xdr:row>
          <xdr:rowOff>22860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46604C37-5738-409C-B349-41C1D4F63C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14</xdr:row>
          <xdr:rowOff>167640</xdr:rowOff>
        </xdr:from>
        <xdr:to>
          <xdr:col>1</xdr:col>
          <xdr:colOff>396240</xdr:colOff>
          <xdr:row>16</xdr:row>
          <xdr:rowOff>7620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72E2D0B1-2FD7-46EB-B880-AA48EA65E1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14</xdr:row>
          <xdr:rowOff>167640</xdr:rowOff>
        </xdr:from>
        <xdr:to>
          <xdr:col>2</xdr:col>
          <xdr:colOff>396240</xdr:colOff>
          <xdr:row>16</xdr:row>
          <xdr:rowOff>7620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52FEABEB-69F8-4B32-B67B-9EFB7A0F0A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14</xdr:row>
          <xdr:rowOff>167640</xdr:rowOff>
        </xdr:from>
        <xdr:to>
          <xdr:col>3</xdr:col>
          <xdr:colOff>396240</xdr:colOff>
          <xdr:row>16</xdr:row>
          <xdr:rowOff>7620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C0A60AE3-5D62-401A-9D5B-F62AB79A53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16</xdr:row>
          <xdr:rowOff>167640</xdr:rowOff>
        </xdr:from>
        <xdr:to>
          <xdr:col>1</xdr:col>
          <xdr:colOff>396240</xdr:colOff>
          <xdr:row>18</xdr:row>
          <xdr:rowOff>7620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C4F19844-865A-4124-84F0-EE4DCA4EC7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16</xdr:row>
          <xdr:rowOff>167640</xdr:rowOff>
        </xdr:from>
        <xdr:to>
          <xdr:col>2</xdr:col>
          <xdr:colOff>396240</xdr:colOff>
          <xdr:row>18</xdr:row>
          <xdr:rowOff>7620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4B8BEDF8-9842-440A-8A10-17B559DD8C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16</xdr:row>
          <xdr:rowOff>167640</xdr:rowOff>
        </xdr:from>
        <xdr:to>
          <xdr:col>3</xdr:col>
          <xdr:colOff>396240</xdr:colOff>
          <xdr:row>18</xdr:row>
          <xdr:rowOff>7620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86F5E9B0-1B08-48DD-A659-8F9FA1B17C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220980</xdr:rowOff>
        </xdr:from>
        <xdr:to>
          <xdr:col>1</xdr:col>
          <xdr:colOff>396240</xdr:colOff>
          <xdr:row>20</xdr:row>
          <xdr:rowOff>22860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3A96DD8E-F956-4EA2-B634-E81BE2BCA5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18</xdr:row>
          <xdr:rowOff>220980</xdr:rowOff>
        </xdr:from>
        <xdr:to>
          <xdr:col>2</xdr:col>
          <xdr:colOff>396240</xdr:colOff>
          <xdr:row>20</xdr:row>
          <xdr:rowOff>22860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E0ABEA70-6965-406A-80E7-C5723A7E0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18</xdr:row>
          <xdr:rowOff>220980</xdr:rowOff>
        </xdr:from>
        <xdr:to>
          <xdr:col>3</xdr:col>
          <xdr:colOff>396240</xdr:colOff>
          <xdr:row>20</xdr:row>
          <xdr:rowOff>22860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35630B48-592C-4543-8B0A-2A1A50E19F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19</xdr:row>
          <xdr:rowOff>167640</xdr:rowOff>
        </xdr:from>
        <xdr:to>
          <xdr:col>1</xdr:col>
          <xdr:colOff>396240</xdr:colOff>
          <xdr:row>21</xdr:row>
          <xdr:rowOff>7620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409EF93A-8E69-4E93-8F26-A25B5ECF20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19</xdr:row>
          <xdr:rowOff>167640</xdr:rowOff>
        </xdr:from>
        <xdr:to>
          <xdr:col>2</xdr:col>
          <xdr:colOff>396240</xdr:colOff>
          <xdr:row>21</xdr:row>
          <xdr:rowOff>7620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E50080A2-8C68-4654-9976-5901D5C83F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19</xdr:row>
          <xdr:rowOff>167640</xdr:rowOff>
        </xdr:from>
        <xdr:to>
          <xdr:col>3</xdr:col>
          <xdr:colOff>396240</xdr:colOff>
          <xdr:row>21</xdr:row>
          <xdr:rowOff>7620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A66A65BE-4D4F-4884-B9FF-0C283058C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21</xdr:row>
          <xdr:rowOff>220980</xdr:rowOff>
        </xdr:from>
        <xdr:to>
          <xdr:col>1</xdr:col>
          <xdr:colOff>396240</xdr:colOff>
          <xdr:row>23</xdr:row>
          <xdr:rowOff>22860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1F474DBA-3A6B-4D68-87B8-3D8741192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21</xdr:row>
          <xdr:rowOff>220980</xdr:rowOff>
        </xdr:from>
        <xdr:to>
          <xdr:col>2</xdr:col>
          <xdr:colOff>396240</xdr:colOff>
          <xdr:row>23</xdr:row>
          <xdr:rowOff>22860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DA6E183B-C776-497F-8A16-17DB2FABD5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21</xdr:row>
          <xdr:rowOff>220980</xdr:rowOff>
        </xdr:from>
        <xdr:to>
          <xdr:col>3</xdr:col>
          <xdr:colOff>396240</xdr:colOff>
          <xdr:row>23</xdr:row>
          <xdr:rowOff>22860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C2755AC9-E6D4-4970-8479-B10462776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1</xdr:col>
          <xdr:colOff>396240</xdr:colOff>
          <xdr:row>25</xdr:row>
          <xdr:rowOff>22860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DCC3A41C-B55C-4AC7-AA8E-6A3E761294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C00034F6-B207-4462-8EE9-9EFD3C960B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0</xdr:rowOff>
        </xdr:from>
        <xdr:to>
          <xdr:col>3</xdr:col>
          <xdr:colOff>396240</xdr:colOff>
          <xdr:row>25</xdr:row>
          <xdr:rowOff>22860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4337B2E6-7C51-49BF-87E5-0BC9C4EA4C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1</xdr:col>
          <xdr:colOff>396240</xdr:colOff>
          <xdr:row>25</xdr:row>
          <xdr:rowOff>22860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DB43190B-F76A-4CEB-A2F1-1EA77B40EB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9DB21045-2250-4F40-8FC9-717DC8561C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0</xdr:rowOff>
        </xdr:from>
        <xdr:to>
          <xdr:col>3</xdr:col>
          <xdr:colOff>396240</xdr:colOff>
          <xdr:row>25</xdr:row>
          <xdr:rowOff>22860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ACED80A4-D86A-4F7E-9183-B4FC7DD4B2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1</xdr:col>
          <xdr:colOff>396240</xdr:colOff>
          <xdr:row>25</xdr:row>
          <xdr:rowOff>30480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2165935-1999-46EA-83A4-0549B99C01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30480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2092F5BB-A11C-44C1-9B66-B1EF906B64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0</xdr:rowOff>
        </xdr:from>
        <xdr:to>
          <xdr:col>3</xdr:col>
          <xdr:colOff>396240</xdr:colOff>
          <xdr:row>25</xdr:row>
          <xdr:rowOff>30480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369E99C0-2F19-47AB-A53D-4C416EAF57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175260</xdr:rowOff>
        </xdr:from>
        <xdr:to>
          <xdr:col>1</xdr:col>
          <xdr:colOff>396240</xdr:colOff>
          <xdr:row>26</xdr:row>
          <xdr:rowOff>15240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7B4C45E-AA9C-4096-B86D-593952D47A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175260</xdr:rowOff>
        </xdr:from>
        <xdr:to>
          <xdr:col>2</xdr:col>
          <xdr:colOff>396240</xdr:colOff>
          <xdr:row>26</xdr:row>
          <xdr:rowOff>15240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60FA2681-33E3-46DC-B8A7-4E80AA6A89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175260</xdr:rowOff>
        </xdr:from>
        <xdr:to>
          <xdr:col>3</xdr:col>
          <xdr:colOff>396240</xdr:colOff>
          <xdr:row>26</xdr:row>
          <xdr:rowOff>15240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D51B5DF2-213B-4A91-BED5-BF490FED69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25</xdr:row>
          <xdr:rowOff>175260</xdr:rowOff>
        </xdr:from>
        <xdr:to>
          <xdr:col>1</xdr:col>
          <xdr:colOff>396240</xdr:colOff>
          <xdr:row>27</xdr:row>
          <xdr:rowOff>15240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40FA0DE0-92D1-4494-93F9-58B22E49C6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25</xdr:row>
          <xdr:rowOff>175260</xdr:rowOff>
        </xdr:from>
        <xdr:to>
          <xdr:col>2</xdr:col>
          <xdr:colOff>396240</xdr:colOff>
          <xdr:row>27</xdr:row>
          <xdr:rowOff>15240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32875896-2FD0-4B62-8042-9795A2821A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25</xdr:row>
          <xdr:rowOff>175260</xdr:rowOff>
        </xdr:from>
        <xdr:to>
          <xdr:col>3</xdr:col>
          <xdr:colOff>396240</xdr:colOff>
          <xdr:row>27</xdr:row>
          <xdr:rowOff>15240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90688046-3700-4A64-BB44-0E6F86FD3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31</xdr:row>
          <xdr:rowOff>220980</xdr:rowOff>
        </xdr:from>
        <xdr:to>
          <xdr:col>1</xdr:col>
          <xdr:colOff>396240</xdr:colOff>
          <xdr:row>33</xdr:row>
          <xdr:rowOff>22860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8ABB9A86-7CA5-4CAF-9C4E-32E2C3AB7D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31</xdr:row>
          <xdr:rowOff>220980</xdr:rowOff>
        </xdr:from>
        <xdr:to>
          <xdr:col>2</xdr:col>
          <xdr:colOff>396240</xdr:colOff>
          <xdr:row>33</xdr:row>
          <xdr:rowOff>22860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1D362B16-5117-4485-9EDF-A1546F45CE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31</xdr:row>
          <xdr:rowOff>220980</xdr:rowOff>
        </xdr:from>
        <xdr:to>
          <xdr:col>3</xdr:col>
          <xdr:colOff>396240</xdr:colOff>
          <xdr:row>33</xdr:row>
          <xdr:rowOff>22860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DA129624-3813-4B6F-9FED-48AC998A66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35</xdr:row>
          <xdr:rowOff>220980</xdr:rowOff>
        </xdr:from>
        <xdr:to>
          <xdr:col>1</xdr:col>
          <xdr:colOff>396240</xdr:colOff>
          <xdr:row>37</xdr:row>
          <xdr:rowOff>30480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F915C0D3-A3CF-439C-A939-7AF7544C59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35</xdr:row>
          <xdr:rowOff>220980</xdr:rowOff>
        </xdr:from>
        <xdr:to>
          <xdr:col>2</xdr:col>
          <xdr:colOff>396240</xdr:colOff>
          <xdr:row>37</xdr:row>
          <xdr:rowOff>30480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6AA59BCD-7236-46A8-8102-97EFFE7C4E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35</xdr:row>
          <xdr:rowOff>220980</xdr:rowOff>
        </xdr:from>
        <xdr:to>
          <xdr:col>3</xdr:col>
          <xdr:colOff>396240</xdr:colOff>
          <xdr:row>37</xdr:row>
          <xdr:rowOff>30480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DD6CE4A8-302C-4907-BFAD-573ACC2C8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39</xdr:row>
          <xdr:rowOff>220980</xdr:rowOff>
        </xdr:from>
        <xdr:to>
          <xdr:col>1</xdr:col>
          <xdr:colOff>396240</xdr:colOff>
          <xdr:row>41</xdr:row>
          <xdr:rowOff>22860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17916CCC-F35B-4FFD-B081-2FCEC7FE02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39</xdr:row>
          <xdr:rowOff>220980</xdr:rowOff>
        </xdr:from>
        <xdr:to>
          <xdr:col>2</xdr:col>
          <xdr:colOff>396240</xdr:colOff>
          <xdr:row>41</xdr:row>
          <xdr:rowOff>22860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58C889D8-F452-4FA7-942E-06BF5BE5CF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39</xdr:row>
          <xdr:rowOff>220980</xdr:rowOff>
        </xdr:from>
        <xdr:to>
          <xdr:col>3</xdr:col>
          <xdr:colOff>396240</xdr:colOff>
          <xdr:row>41</xdr:row>
          <xdr:rowOff>22860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3CD5221A-F9E1-4FAF-9C26-0A905AE93F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1</xdr:col>
          <xdr:colOff>396240</xdr:colOff>
          <xdr:row>25</xdr:row>
          <xdr:rowOff>22860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B97E433D-6AE4-4A3E-8B56-6A29F3B189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C666ADC7-CBEC-43B8-8D48-2F60584CB6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0</xdr:rowOff>
        </xdr:from>
        <xdr:to>
          <xdr:col>3</xdr:col>
          <xdr:colOff>396240</xdr:colOff>
          <xdr:row>25</xdr:row>
          <xdr:rowOff>22860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9CF35EC7-A374-494E-AC2D-5D01C5A7C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26</xdr:row>
          <xdr:rowOff>175260</xdr:rowOff>
        </xdr:from>
        <xdr:to>
          <xdr:col>1</xdr:col>
          <xdr:colOff>396240</xdr:colOff>
          <xdr:row>28</xdr:row>
          <xdr:rowOff>15240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475E996C-6289-4D6D-830D-6D741B0153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26</xdr:row>
          <xdr:rowOff>175260</xdr:rowOff>
        </xdr:from>
        <xdr:to>
          <xdr:col>2</xdr:col>
          <xdr:colOff>396240</xdr:colOff>
          <xdr:row>28</xdr:row>
          <xdr:rowOff>15240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8DBBA925-BAC7-4DD2-A823-DB89F3CFE6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26</xdr:row>
          <xdr:rowOff>175260</xdr:rowOff>
        </xdr:from>
        <xdr:to>
          <xdr:col>3</xdr:col>
          <xdr:colOff>396240</xdr:colOff>
          <xdr:row>28</xdr:row>
          <xdr:rowOff>15240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31E1620D-F598-400F-B27B-9B498F17B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27</xdr:row>
          <xdr:rowOff>175260</xdr:rowOff>
        </xdr:from>
        <xdr:to>
          <xdr:col>1</xdr:col>
          <xdr:colOff>396240</xdr:colOff>
          <xdr:row>29</xdr:row>
          <xdr:rowOff>15240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F2954B12-A81E-432D-A63C-529E74DFF1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27</xdr:row>
          <xdr:rowOff>175260</xdr:rowOff>
        </xdr:from>
        <xdr:to>
          <xdr:col>2</xdr:col>
          <xdr:colOff>396240</xdr:colOff>
          <xdr:row>29</xdr:row>
          <xdr:rowOff>15240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16EFF53D-73BF-42FE-9532-64C492BD9E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27</xdr:row>
          <xdr:rowOff>175260</xdr:rowOff>
        </xdr:from>
        <xdr:to>
          <xdr:col>3</xdr:col>
          <xdr:colOff>396240</xdr:colOff>
          <xdr:row>29</xdr:row>
          <xdr:rowOff>15240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EC7435AB-8117-4F2F-9616-3DF049541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28</xdr:row>
          <xdr:rowOff>175260</xdr:rowOff>
        </xdr:from>
        <xdr:to>
          <xdr:col>1</xdr:col>
          <xdr:colOff>396240</xdr:colOff>
          <xdr:row>30</xdr:row>
          <xdr:rowOff>15240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2A6DA294-3238-4ED9-BE76-40E4EF9D5E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28</xdr:row>
          <xdr:rowOff>175260</xdr:rowOff>
        </xdr:from>
        <xdr:to>
          <xdr:col>2</xdr:col>
          <xdr:colOff>396240</xdr:colOff>
          <xdr:row>30</xdr:row>
          <xdr:rowOff>15240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E97F9169-B636-4111-832B-BA5EF081EF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28</xdr:row>
          <xdr:rowOff>175260</xdr:rowOff>
        </xdr:from>
        <xdr:to>
          <xdr:col>3</xdr:col>
          <xdr:colOff>396240</xdr:colOff>
          <xdr:row>30</xdr:row>
          <xdr:rowOff>15240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66A9E4E9-5A52-4D7D-895D-2DABE63496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29</xdr:row>
          <xdr:rowOff>175260</xdr:rowOff>
        </xdr:from>
        <xdr:to>
          <xdr:col>1</xdr:col>
          <xdr:colOff>396240</xdr:colOff>
          <xdr:row>31</xdr:row>
          <xdr:rowOff>15240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1DA1A544-03D4-407C-AA72-4EB1510C2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29</xdr:row>
          <xdr:rowOff>175260</xdr:rowOff>
        </xdr:from>
        <xdr:to>
          <xdr:col>2</xdr:col>
          <xdr:colOff>396240</xdr:colOff>
          <xdr:row>31</xdr:row>
          <xdr:rowOff>15240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D8E5EF12-ED2C-43BD-9FC2-41AD0D8E9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29</xdr:row>
          <xdr:rowOff>175260</xdr:rowOff>
        </xdr:from>
        <xdr:to>
          <xdr:col>3</xdr:col>
          <xdr:colOff>396240</xdr:colOff>
          <xdr:row>31</xdr:row>
          <xdr:rowOff>15240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D8EE7696-BB80-41C1-AF3D-B1C35B9C43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32</xdr:row>
          <xdr:rowOff>175260</xdr:rowOff>
        </xdr:from>
        <xdr:to>
          <xdr:col>1</xdr:col>
          <xdr:colOff>396240</xdr:colOff>
          <xdr:row>34</xdr:row>
          <xdr:rowOff>7620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347ABD85-74CF-4584-AF94-407C5ACE7C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32</xdr:row>
          <xdr:rowOff>175260</xdr:rowOff>
        </xdr:from>
        <xdr:to>
          <xdr:col>2</xdr:col>
          <xdr:colOff>396240</xdr:colOff>
          <xdr:row>34</xdr:row>
          <xdr:rowOff>7620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91E1B027-C37D-405E-9B46-2C3835D3B4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32</xdr:row>
          <xdr:rowOff>175260</xdr:rowOff>
        </xdr:from>
        <xdr:to>
          <xdr:col>3</xdr:col>
          <xdr:colOff>396240</xdr:colOff>
          <xdr:row>34</xdr:row>
          <xdr:rowOff>7620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3C085724-FD04-4D46-A4CE-DCF83D10DA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36</xdr:row>
          <xdr:rowOff>182880</xdr:rowOff>
        </xdr:from>
        <xdr:to>
          <xdr:col>1</xdr:col>
          <xdr:colOff>396240</xdr:colOff>
          <xdr:row>38</xdr:row>
          <xdr:rowOff>22860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F027F508-D9BD-4C96-8E78-19A9A565B8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36</xdr:row>
          <xdr:rowOff>182880</xdr:rowOff>
        </xdr:from>
        <xdr:to>
          <xdr:col>2</xdr:col>
          <xdr:colOff>396240</xdr:colOff>
          <xdr:row>38</xdr:row>
          <xdr:rowOff>22860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51A8E933-405F-4F97-88C6-4DBA10FC0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36</xdr:row>
          <xdr:rowOff>182880</xdr:rowOff>
        </xdr:from>
        <xdr:to>
          <xdr:col>3</xdr:col>
          <xdr:colOff>396240</xdr:colOff>
          <xdr:row>38</xdr:row>
          <xdr:rowOff>22860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4645FC57-39AE-4E22-B18E-6F2899EF3E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41</xdr:row>
          <xdr:rowOff>175260</xdr:rowOff>
        </xdr:from>
        <xdr:to>
          <xdr:col>1</xdr:col>
          <xdr:colOff>396240</xdr:colOff>
          <xdr:row>43</xdr:row>
          <xdr:rowOff>15240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9BDDE615-910B-4FAE-AE4C-01A7E5BAC5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41</xdr:row>
          <xdr:rowOff>175260</xdr:rowOff>
        </xdr:from>
        <xdr:to>
          <xdr:col>2</xdr:col>
          <xdr:colOff>396240</xdr:colOff>
          <xdr:row>43</xdr:row>
          <xdr:rowOff>15240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9D19ED59-3611-4FE6-B438-AA3A3DEF4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41</xdr:row>
          <xdr:rowOff>175260</xdr:rowOff>
        </xdr:from>
        <xdr:to>
          <xdr:col>3</xdr:col>
          <xdr:colOff>396240</xdr:colOff>
          <xdr:row>43</xdr:row>
          <xdr:rowOff>15240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3F7DA709-CD22-464A-94C5-D39529762D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42</xdr:row>
          <xdr:rowOff>167640</xdr:rowOff>
        </xdr:from>
        <xdr:to>
          <xdr:col>1</xdr:col>
          <xdr:colOff>396240</xdr:colOff>
          <xdr:row>44</xdr:row>
          <xdr:rowOff>7620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6176D155-D6A9-412C-BCF5-29A09BCC9B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42</xdr:row>
          <xdr:rowOff>167640</xdr:rowOff>
        </xdr:from>
        <xdr:to>
          <xdr:col>2</xdr:col>
          <xdr:colOff>396240</xdr:colOff>
          <xdr:row>44</xdr:row>
          <xdr:rowOff>7620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2BB88998-9446-4728-98E3-562216E3B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42</xdr:row>
          <xdr:rowOff>167640</xdr:rowOff>
        </xdr:from>
        <xdr:to>
          <xdr:col>3</xdr:col>
          <xdr:colOff>396240</xdr:colOff>
          <xdr:row>44</xdr:row>
          <xdr:rowOff>7620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285A0D91-AB2D-402F-8C7E-CD1AB059BD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44</xdr:row>
          <xdr:rowOff>228600</xdr:rowOff>
        </xdr:from>
        <xdr:to>
          <xdr:col>1</xdr:col>
          <xdr:colOff>403860</xdr:colOff>
          <xdr:row>46</xdr:row>
          <xdr:rowOff>22860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BC99FDFE-8C94-4C00-B096-A55C19402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44</xdr:row>
          <xdr:rowOff>228600</xdr:rowOff>
        </xdr:from>
        <xdr:to>
          <xdr:col>2</xdr:col>
          <xdr:colOff>403860</xdr:colOff>
          <xdr:row>46</xdr:row>
          <xdr:rowOff>22860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8942CF95-928A-48AE-AD0E-854C166AD7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44</xdr:row>
          <xdr:rowOff>228600</xdr:rowOff>
        </xdr:from>
        <xdr:to>
          <xdr:col>3</xdr:col>
          <xdr:colOff>403860</xdr:colOff>
          <xdr:row>46</xdr:row>
          <xdr:rowOff>22860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CCB2705C-E012-4887-9A6D-C67431AAC2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47</xdr:row>
          <xdr:rowOff>228600</xdr:rowOff>
        </xdr:from>
        <xdr:to>
          <xdr:col>1</xdr:col>
          <xdr:colOff>396240</xdr:colOff>
          <xdr:row>49</xdr:row>
          <xdr:rowOff>22860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44B429AB-3777-4B7C-AFCE-82738F1A09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47</xdr:row>
          <xdr:rowOff>228600</xdr:rowOff>
        </xdr:from>
        <xdr:to>
          <xdr:col>2</xdr:col>
          <xdr:colOff>396240</xdr:colOff>
          <xdr:row>49</xdr:row>
          <xdr:rowOff>22860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F6F41449-6BF6-487B-913A-6CBF84CEF1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47</xdr:row>
          <xdr:rowOff>228600</xdr:rowOff>
        </xdr:from>
        <xdr:to>
          <xdr:col>3</xdr:col>
          <xdr:colOff>396240</xdr:colOff>
          <xdr:row>49</xdr:row>
          <xdr:rowOff>22860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BDAD42C9-BAA3-4F60-873C-76F41F08BD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49</xdr:row>
          <xdr:rowOff>175260</xdr:rowOff>
        </xdr:from>
        <xdr:to>
          <xdr:col>1</xdr:col>
          <xdr:colOff>396240</xdr:colOff>
          <xdr:row>51</xdr:row>
          <xdr:rowOff>15240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C433569-1CA0-4EC1-834A-7281FCF40F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49</xdr:row>
          <xdr:rowOff>175260</xdr:rowOff>
        </xdr:from>
        <xdr:to>
          <xdr:col>2</xdr:col>
          <xdr:colOff>396240</xdr:colOff>
          <xdr:row>51</xdr:row>
          <xdr:rowOff>15240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32760AFA-9507-4344-B210-5A60DFD3D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49</xdr:row>
          <xdr:rowOff>175260</xdr:rowOff>
        </xdr:from>
        <xdr:to>
          <xdr:col>3</xdr:col>
          <xdr:colOff>396240</xdr:colOff>
          <xdr:row>51</xdr:row>
          <xdr:rowOff>15240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D84C80F9-41BB-44C1-9269-271E91625D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50</xdr:row>
          <xdr:rowOff>175260</xdr:rowOff>
        </xdr:from>
        <xdr:to>
          <xdr:col>1</xdr:col>
          <xdr:colOff>396240</xdr:colOff>
          <xdr:row>52</xdr:row>
          <xdr:rowOff>15240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4936B4FF-4E07-47D8-9285-9C07425EA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50</xdr:row>
          <xdr:rowOff>175260</xdr:rowOff>
        </xdr:from>
        <xdr:to>
          <xdr:col>2</xdr:col>
          <xdr:colOff>396240</xdr:colOff>
          <xdr:row>52</xdr:row>
          <xdr:rowOff>15240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9019C414-1844-4F87-8990-8CF4D0875A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50</xdr:row>
          <xdr:rowOff>175260</xdr:rowOff>
        </xdr:from>
        <xdr:to>
          <xdr:col>3</xdr:col>
          <xdr:colOff>396240</xdr:colOff>
          <xdr:row>52</xdr:row>
          <xdr:rowOff>15240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81646DF5-C6C6-4E38-8A72-298BDA090F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51</xdr:row>
          <xdr:rowOff>175260</xdr:rowOff>
        </xdr:from>
        <xdr:to>
          <xdr:col>1</xdr:col>
          <xdr:colOff>396240</xdr:colOff>
          <xdr:row>53</xdr:row>
          <xdr:rowOff>15240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3CA37B4A-57CD-409C-8A78-F679208F9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51</xdr:row>
          <xdr:rowOff>175260</xdr:rowOff>
        </xdr:from>
        <xdr:to>
          <xdr:col>2</xdr:col>
          <xdr:colOff>396240</xdr:colOff>
          <xdr:row>53</xdr:row>
          <xdr:rowOff>15240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58059B58-5CF8-413C-81FA-B635848BA2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51</xdr:row>
          <xdr:rowOff>175260</xdr:rowOff>
        </xdr:from>
        <xdr:to>
          <xdr:col>3</xdr:col>
          <xdr:colOff>396240</xdr:colOff>
          <xdr:row>53</xdr:row>
          <xdr:rowOff>15240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8F6121A3-0150-436A-9ED7-77E6C1A87D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52</xdr:row>
          <xdr:rowOff>175260</xdr:rowOff>
        </xdr:from>
        <xdr:to>
          <xdr:col>1</xdr:col>
          <xdr:colOff>396240</xdr:colOff>
          <xdr:row>54</xdr:row>
          <xdr:rowOff>15240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E28B59CD-B85F-4B47-8198-63F8456CD0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52</xdr:row>
          <xdr:rowOff>175260</xdr:rowOff>
        </xdr:from>
        <xdr:to>
          <xdr:col>2</xdr:col>
          <xdr:colOff>396240</xdr:colOff>
          <xdr:row>54</xdr:row>
          <xdr:rowOff>15240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F74F647E-3F77-437E-B132-F2B27EC7C2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52</xdr:row>
          <xdr:rowOff>175260</xdr:rowOff>
        </xdr:from>
        <xdr:to>
          <xdr:col>3</xdr:col>
          <xdr:colOff>396240</xdr:colOff>
          <xdr:row>54</xdr:row>
          <xdr:rowOff>15240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6D742795-4DEF-4DE6-829E-A801E84530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54</xdr:row>
          <xdr:rowOff>175260</xdr:rowOff>
        </xdr:from>
        <xdr:to>
          <xdr:col>1</xdr:col>
          <xdr:colOff>396240</xdr:colOff>
          <xdr:row>56</xdr:row>
          <xdr:rowOff>15240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9D32B62E-813E-4B85-A75C-3F2B4E3C48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54</xdr:row>
          <xdr:rowOff>175260</xdr:rowOff>
        </xdr:from>
        <xdr:to>
          <xdr:col>2</xdr:col>
          <xdr:colOff>396240</xdr:colOff>
          <xdr:row>56</xdr:row>
          <xdr:rowOff>15240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4A603A38-2349-45BA-93A4-3C6F94D96A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54</xdr:row>
          <xdr:rowOff>175260</xdr:rowOff>
        </xdr:from>
        <xdr:to>
          <xdr:col>3</xdr:col>
          <xdr:colOff>396240</xdr:colOff>
          <xdr:row>56</xdr:row>
          <xdr:rowOff>15240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2D7ECD44-DB1C-40B5-A9D0-BABA3CB013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57</xdr:row>
          <xdr:rowOff>175260</xdr:rowOff>
        </xdr:from>
        <xdr:to>
          <xdr:col>1</xdr:col>
          <xdr:colOff>396240</xdr:colOff>
          <xdr:row>59</xdr:row>
          <xdr:rowOff>15240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C00BF570-F866-4B42-B5DF-7A241BE81C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57</xdr:row>
          <xdr:rowOff>175260</xdr:rowOff>
        </xdr:from>
        <xdr:to>
          <xdr:col>2</xdr:col>
          <xdr:colOff>396240</xdr:colOff>
          <xdr:row>59</xdr:row>
          <xdr:rowOff>15240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1B9031FD-6A28-4188-9309-04756C107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57</xdr:row>
          <xdr:rowOff>175260</xdr:rowOff>
        </xdr:from>
        <xdr:to>
          <xdr:col>3</xdr:col>
          <xdr:colOff>396240</xdr:colOff>
          <xdr:row>59</xdr:row>
          <xdr:rowOff>15240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89ED85F7-6422-4788-9360-7FB48F5614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58</xdr:row>
          <xdr:rowOff>175260</xdr:rowOff>
        </xdr:from>
        <xdr:to>
          <xdr:col>1</xdr:col>
          <xdr:colOff>396240</xdr:colOff>
          <xdr:row>60</xdr:row>
          <xdr:rowOff>15240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8B72A984-37D4-4A76-86A9-0D0207889D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58</xdr:row>
          <xdr:rowOff>175260</xdr:rowOff>
        </xdr:from>
        <xdr:to>
          <xdr:col>2</xdr:col>
          <xdr:colOff>396240</xdr:colOff>
          <xdr:row>60</xdr:row>
          <xdr:rowOff>15240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A32773B3-7C9D-4964-85F0-C6831E07A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58</xdr:row>
          <xdr:rowOff>175260</xdr:rowOff>
        </xdr:from>
        <xdr:to>
          <xdr:col>3</xdr:col>
          <xdr:colOff>396240</xdr:colOff>
          <xdr:row>60</xdr:row>
          <xdr:rowOff>15240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D0538889-B2D4-4108-ABB7-AB374E47B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59</xdr:row>
          <xdr:rowOff>175260</xdr:rowOff>
        </xdr:from>
        <xdr:to>
          <xdr:col>1</xdr:col>
          <xdr:colOff>396240</xdr:colOff>
          <xdr:row>61</xdr:row>
          <xdr:rowOff>15240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63EB0570-0E5D-45EB-A76B-9505FD13EF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59</xdr:row>
          <xdr:rowOff>175260</xdr:rowOff>
        </xdr:from>
        <xdr:to>
          <xdr:col>2</xdr:col>
          <xdr:colOff>396240</xdr:colOff>
          <xdr:row>61</xdr:row>
          <xdr:rowOff>15240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1DCE07B2-97FE-479B-AE0E-94F389EE9C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59</xdr:row>
          <xdr:rowOff>175260</xdr:rowOff>
        </xdr:from>
        <xdr:to>
          <xdr:col>3</xdr:col>
          <xdr:colOff>396240</xdr:colOff>
          <xdr:row>61</xdr:row>
          <xdr:rowOff>15240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A0F55C45-9E48-45BC-88F4-9C42645C4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60</xdr:row>
          <xdr:rowOff>175260</xdr:rowOff>
        </xdr:from>
        <xdr:to>
          <xdr:col>1</xdr:col>
          <xdr:colOff>396240</xdr:colOff>
          <xdr:row>62</xdr:row>
          <xdr:rowOff>15240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CDCF4FD2-B2DB-4633-8502-425E62C3EB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60</xdr:row>
          <xdr:rowOff>175260</xdr:rowOff>
        </xdr:from>
        <xdr:to>
          <xdr:col>2</xdr:col>
          <xdr:colOff>396240</xdr:colOff>
          <xdr:row>62</xdr:row>
          <xdr:rowOff>15240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9BBAFB0-F0F4-4B7B-A2CF-33AEE0D9B1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60</xdr:row>
          <xdr:rowOff>175260</xdr:rowOff>
        </xdr:from>
        <xdr:to>
          <xdr:col>3</xdr:col>
          <xdr:colOff>396240</xdr:colOff>
          <xdr:row>62</xdr:row>
          <xdr:rowOff>15240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D4F4C8C9-FBFA-45DE-908B-1B04A82B58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61</xdr:row>
          <xdr:rowOff>175260</xdr:rowOff>
        </xdr:from>
        <xdr:to>
          <xdr:col>1</xdr:col>
          <xdr:colOff>396240</xdr:colOff>
          <xdr:row>63</xdr:row>
          <xdr:rowOff>15240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70B92610-D90B-47A3-A596-485D052114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61</xdr:row>
          <xdr:rowOff>175260</xdr:rowOff>
        </xdr:from>
        <xdr:to>
          <xdr:col>2</xdr:col>
          <xdr:colOff>396240</xdr:colOff>
          <xdr:row>63</xdr:row>
          <xdr:rowOff>15240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C174BF66-3CAD-4FFA-9727-F4A78F336B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61</xdr:row>
          <xdr:rowOff>175260</xdr:rowOff>
        </xdr:from>
        <xdr:to>
          <xdr:col>3</xdr:col>
          <xdr:colOff>396240</xdr:colOff>
          <xdr:row>63</xdr:row>
          <xdr:rowOff>15240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58B59D0A-0A03-4C42-BC91-802BE7E66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62</xdr:row>
          <xdr:rowOff>175260</xdr:rowOff>
        </xdr:from>
        <xdr:to>
          <xdr:col>1</xdr:col>
          <xdr:colOff>396240</xdr:colOff>
          <xdr:row>64</xdr:row>
          <xdr:rowOff>15240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E3037559-3FDC-4C55-8716-00D5BA234F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62</xdr:row>
          <xdr:rowOff>175260</xdr:rowOff>
        </xdr:from>
        <xdr:to>
          <xdr:col>2</xdr:col>
          <xdr:colOff>396240</xdr:colOff>
          <xdr:row>64</xdr:row>
          <xdr:rowOff>15240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  <a:ext uri="{FF2B5EF4-FFF2-40B4-BE49-F238E27FC236}">
                  <a16:creationId xmlns:a16="http://schemas.microsoft.com/office/drawing/2014/main" id="{E9374EF1-9348-4448-A2EF-708B76EFB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62</xdr:row>
          <xdr:rowOff>175260</xdr:rowOff>
        </xdr:from>
        <xdr:to>
          <xdr:col>3</xdr:col>
          <xdr:colOff>396240</xdr:colOff>
          <xdr:row>64</xdr:row>
          <xdr:rowOff>15240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  <a:ext uri="{FF2B5EF4-FFF2-40B4-BE49-F238E27FC236}">
                  <a16:creationId xmlns:a16="http://schemas.microsoft.com/office/drawing/2014/main" id="{9FC3881C-496D-4F81-8C8F-27002AEC47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63</xdr:row>
          <xdr:rowOff>175260</xdr:rowOff>
        </xdr:from>
        <xdr:to>
          <xdr:col>1</xdr:col>
          <xdr:colOff>396240</xdr:colOff>
          <xdr:row>65</xdr:row>
          <xdr:rowOff>15240</xdr:rowOff>
        </xdr:to>
        <xdr:sp macro="" textlink="">
          <xdr:nvSpPr>
            <xdr:cNvPr id="8356" name="Check Box 164" hidden="1">
              <a:extLst>
                <a:ext uri="{63B3BB69-23CF-44E3-9099-C40C66FF867C}">
                  <a14:compatExt spid="_x0000_s8356"/>
                </a:ext>
                <a:ext uri="{FF2B5EF4-FFF2-40B4-BE49-F238E27FC236}">
                  <a16:creationId xmlns:a16="http://schemas.microsoft.com/office/drawing/2014/main" id="{D2D0EE50-3DF9-45D3-8961-083F5CE2A4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63</xdr:row>
          <xdr:rowOff>175260</xdr:rowOff>
        </xdr:from>
        <xdr:to>
          <xdr:col>2</xdr:col>
          <xdr:colOff>396240</xdr:colOff>
          <xdr:row>65</xdr:row>
          <xdr:rowOff>15240</xdr:rowOff>
        </xdr:to>
        <xdr:sp macro="" textlink="">
          <xdr:nvSpPr>
            <xdr:cNvPr id="8357" name="Check Box 165" hidden="1">
              <a:extLst>
                <a:ext uri="{63B3BB69-23CF-44E3-9099-C40C66FF867C}">
                  <a14:compatExt spid="_x0000_s8357"/>
                </a:ext>
                <a:ext uri="{FF2B5EF4-FFF2-40B4-BE49-F238E27FC236}">
                  <a16:creationId xmlns:a16="http://schemas.microsoft.com/office/drawing/2014/main" id="{06380C0D-1568-4EB5-BC90-2044FF7CC5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63</xdr:row>
          <xdr:rowOff>175260</xdr:rowOff>
        </xdr:from>
        <xdr:to>
          <xdr:col>3</xdr:col>
          <xdr:colOff>396240</xdr:colOff>
          <xdr:row>65</xdr:row>
          <xdr:rowOff>15240</xdr:rowOff>
        </xdr:to>
        <xdr:sp macro="" textlink="">
          <xdr:nvSpPr>
            <xdr:cNvPr id="8358" name="Check Box 166" hidden="1">
              <a:extLst>
                <a:ext uri="{63B3BB69-23CF-44E3-9099-C40C66FF867C}">
                  <a14:compatExt spid="_x0000_s8358"/>
                </a:ext>
                <a:ext uri="{FF2B5EF4-FFF2-40B4-BE49-F238E27FC236}">
                  <a16:creationId xmlns:a16="http://schemas.microsoft.com/office/drawing/2014/main" id="{9D1DD085-8FA9-488A-A0D5-536BC0A7A8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64</xdr:row>
          <xdr:rowOff>175260</xdr:rowOff>
        </xdr:from>
        <xdr:to>
          <xdr:col>1</xdr:col>
          <xdr:colOff>396240</xdr:colOff>
          <xdr:row>66</xdr:row>
          <xdr:rowOff>15240</xdr:rowOff>
        </xdr:to>
        <xdr:sp macro="" textlink="">
          <xdr:nvSpPr>
            <xdr:cNvPr id="8359" name="Check Box 167" hidden="1">
              <a:extLst>
                <a:ext uri="{63B3BB69-23CF-44E3-9099-C40C66FF867C}">
                  <a14:compatExt spid="_x0000_s8359"/>
                </a:ext>
                <a:ext uri="{FF2B5EF4-FFF2-40B4-BE49-F238E27FC236}">
                  <a16:creationId xmlns:a16="http://schemas.microsoft.com/office/drawing/2014/main" id="{DF6F77AD-B58B-41F4-BEE9-FC29488D3D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64</xdr:row>
          <xdr:rowOff>175260</xdr:rowOff>
        </xdr:from>
        <xdr:to>
          <xdr:col>2</xdr:col>
          <xdr:colOff>396240</xdr:colOff>
          <xdr:row>66</xdr:row>
          <xdr:rowOff>15240</xdr:rowOff>
        </xdr:to>
        <xdr:sp macro="" textlink="">
          <xdr:nvSpPr>
            <xdr:cNvPr id="8360" name="Check Box 168" hidden="1">
              <a:extLst>
                <a:ext uri="{63B3BB69-23CF-44E3-9099-C40C66FF867C}">
                  <a14:compatExt spid="_x0000_s8360"/>
                </a:ext>
                <a:ext uri="{FF2B5EF4-FFF2-40B4-BE49-F238E27FC236}">
                  <a16:creationId xmlns:a16="http://schemas.microsoft.com/office/drawing/2014/main" id="{71321D21-102F-4CC7-8B31-FECA31EA6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64</xdr:row>
          <xdr:rowOff>175260</xdr:rowOff>
        </xdr:from>
        <xdr:to>
          <xdr:col>3</xdr:col>
          <xdr:colOff>396240</xdr:colOff>
          <xdr:row>66</xdr:row>
          <xdr:rowOff>15240</xdr:rowOff>
        </xdr:to>
        <xdr:sp macro="" textlink="">
          <xdr:nvSpPr>
            <xdr:cNvPr id="8361" name="Check Box 169" hidden="1">
              <a:extLst>
                <a:ext uri="{63B3BB69-23CF-44E3-9099-C40C66FF867C}">
                  <a14:compatExt spid="_x0000_s8361"/>
                </a:ext>
                <a:ext uri="{FF2B5EF4-FFF2-40B4-BE49-F238E27FC236}">
                  <a16:creationId xmlns:a16="http://schemas.microsoft.com/office/drawing/2014/main" id="{2F24AF87-1F22-4A4F-B979-08AB7DFA13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65</xdr:row>
          <xdr:rowOff>175260</xdr:rowOff>
        </xdr:from>
        <xdr:to>
          <xdr:col>1</xdr:col>
          <xdr:colOff>396240</xdr:colOff>
          <xdr:row>67</xdr:row>
          <xdr:rowOff>15240</xdr:rowOff>
        </xdr:to>
        <xdr:sp macro="" textlink="">
          <xdr:nvSpPr>
            <xdr:cNvPr id="8362" name="Check Box 170" hidden="1">
              <a:extLst>
                <a:ext uri="{63B3BB69-23CF-44E3-9099-C40C66FF867C}">
                  <a14:compatExt spid="_x0000_s8362"/>
                </a:ext>
                <a:ext uri="{FF2B5EF4-FFF2-40B4-BE49-F238E27FC236}">
                  <a16:creationId xmlns:a16="http://schemas.microsoft.com/office/drawing/2014/main" id="{C936282A-FA54-4F74-B493-4F63FA5DEB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65</xdr:row>
          <xdr:rowOff>175260</xdr:rowOff>
        </xdr:from>
        <xdr:to>
          <xdr:col>2</xdr:col>
          <xdr:colOff>396240</xdr:colOff>
          <xdr:row>67</xdr:row>
          <xdr:rowOff>15240</xdr:rowOff>
        </xdr:to>
        <xdr:sp macro="" textlink="">
          <xdr:nvSpPr>
            <xdr:cNvPr id="8363" name="Check Box 171" hidden="1">
              <a:extLst>
                <a:ext uri="{63B3BB69-23CF-44E3-9099-C40C66FF867C}">
                  <a14:compatExt spid="_x0000_s8363"/>
                </a:ext>
                <a:ext uri="{FF2B5EF4-FFF2-40B4-BE49-F238E27FC236}">
                  <a16:creationId xmlns:a16="http://schemas.microsoft.com/office/drawing/2014/main" id="{CC541CC3-0CEC-4B88-9F62-4114942371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65</xdr:row>
          <xdr:rowOff>175260</xdr:rowOff>
        </xdr:from>
        <xdr:to>
          <xdr:col>3</xdr:col>
          <xdr:colOff>396240</xdr:colOff>
          <xdr:row>67</xdr:row>
          <xdr:rowOff>15240</xdr:rowOff>
        </xdr:to>
        <xdr:sp macro="" textlink="">
          <xdr:nvSpPr>
            <xdr:cNvPr id="8364" name="Check Box 172" hidden="1">
              <a:extLst>
                <a:ext uri="{63B3BB69-23CF-44E3-9099-C40C66FF867C}">
                  <a14:compatExt spid="_x0000_s8364"/>
                </a:ext>
                <a:ext uri="{FF2B5EF4-FFF2-40B4-BE49-F238E27FC236}">
                  <a16:creationId xmlns:a16="http://schemas.microsoft.com/office/drawing/2014/main" id="{2AB637A1-F292-4ABA-A0E9-DFA9ADD024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66</xdr:row>
          <xdr:rowOff>175260</xdr:rowOff>
        </xdr:from>
        <xdr:to>
          <xdr:col>1</xdr:col>
          <xdr:colOff>396240</xdr:colOff>
          <xdr:row>68</xdr:row>
          <xdr:rowOff>15240</xdr:rowOff>
        </xdr:to>
        <xdr:sp macro="" textlink="">
          <xdr:nvSpPr>
            <xdr:cNvPr id="8365" name="Check Box 173" hidden="1">
              <a:extLst>
                <a:ext uri="{63B3BB69-23CF-44E3-9099-C40C66FF867C}">
                  <a14:compatExt spid="_x0000_s8365"/>
                </a:ext>
                <a:ext uri="{FF2B5EF4-FFF2-40B4-BE49-F238E27FC236}">
                  <a16:creationId xmlns:a16="http://schemas.microsoft.com/office/drawing/2014/main" id="{CB9F665D-F84A-49BB-9BD3-013ACB0F91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66</xdr:row>
          <xdr:rowOff>175260</xdr:rowOff>
        </xdr:from>
        <xdr:to>
          <xdr:col>2</xdr:col>
          <xdr:colOff>396240</xdr:colOff>
          <xdr:row>68</xdr:row>
          <xdr:rowOff>15240</xdr:rowOff>
        </xdr:to>
        <xdr:sp macro="" textlink="">
          <xdr:nvSpPr>
            <xdr:cNvPr id="8366" name="Check Box 174" hidden="1">
              <a:extLst>
                <a:ext uri="{63B3BB69-23CF-44E3-9099-C40C66FF867C}">
                  <a14:compatExt spid="_x0000_s8366"/>
                </a:ext>
                <a:ext uri="{FF2B5EF4-FFF2-40B4-BE49-F238E27FC236}">
                  <a16:creationId xmlns:a16="http://schemas.microsoft.com/office/drawing/2014/main" id="{0735E780-7F66-46B4-8C28-8B5DA6789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66</xdr:row>
          <xdr:rowOff>175260</xdr:rowOff>
        </xdr:from>
        <xdr:to>
          <xdr:col>3</xdr:col>
          <xdr:colOff>396240</xdr:colOff>
          <xdr:row>68</xdr:row>
          <xdr:rowOff>15240</xdr:rowOff>
        </xdr:to>
        <xdr:sp macro="" textlink="">
          <xdr:nvSpPr>
            <xdr:cNvPr id="8367" name="Check Box 175" hidden="1">
              <a:extLst>
                <a:ext uri="{63B3BB69-23CF-44E3-9099-C40C66FF867C}">
                  <a14:compatExt spid="_x0000_s8367"/>
                </a:ext>
                <a:ext uri="{FF2B5EF4-FFF2-40B4-BE49-F238E27FC236}">
                  <a16:creationId xmlns:a16="http://schemas.microsoft.com/office/drawing/2014/main" id="{F8DE5C73-1798-4AC3-ADA0-C128BBA830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67</xdr:row>
          <xdr:rowOff>175260</xdr:rowOff>
        </xdr:from>
        <xdr:to>
          <xdr:col>1</xdr:col>
          <xdr:colOff>396240</xdr:colOff>
          <xdr:row>69</xdr:row>
          <xdr:rowOff>15240</xdr:rowOff>
        </xdr:to>
        <xdr:sp macro="" textlink="">
          <xdr:nvSpPr>
            <xdr:cNvPr id="8368" name="Check Box 176" hidden="1">
              <a:extLst>
                <a:ext uri="{63B3BB69-23CF-44E3-9099-C40C66FF867C}">
                  <a14:compatExt spid="_x0000_s8368"/>
                </a:ext>
                <a:ext uri="{FF2B5EF4-FFF2-40B4-BE49-F238E27FC236}">
                  <a16:creationId xmlns:a16="http://schemas.microsoft.com/office/drawing/2014/main" id="{CBCC29EC-FBC7-4AAE-9EE1-7DC8DA0E7D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67</xdr:row>
          <xdr:rowOff>175260</xdr:rowOff>
        </xdr:from>
        <xdr:to>
          <xdr:col>2</xdr:col>
          <xdr:colOff>396240</xdr:colOff>
          <xdr:row>69</xdr:row>
          <xdr:rowOff>15240</xdr:rowOff>
        </xdr:to>
        <xdr:sp macro="" textlink="">
          <xdr:nvSpPr>
            <xdr:cNvPr id="8369" name="Check Box 177" hidden="1">
              <a:extLst>
                <a:ext uri="{63B3BB69-23CF-44E3-9099-C40C66FF867C}">
                  <a14:compatExt spid="_x0000_s8369"/>
                </a:ext>
                <a:ext uri="{FF2B5EF4-FFF2-40B4-BE49-F238E27FC236}">
                  <a16:creationId xmlns:a16="http://schemas.microsoft.com/office/drawing/2014/main" id="{92094D57-A0AF-43CF-B382-FBE7D1DB63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67</xdr:row>
          <xdr:rowOff>175260</xdr:rowOff>
        </xdr:from>
        <xdr:to>
          <xdr:col>3</xdr:col>
          <xdr:colOff>396240</xdr:colOff>
          <xdr:row>69</xdr:row>
          <xdr:rowOff>15240</xdr:rowOff>
        </xdr:to>
        <xdr:sp macro="" textlink="">
          <xdr:nvSpPr>
            <xdr:cNvPr id="8370" name="Check Box 178" hidden="1">
              <a:extLst>
                <a:ext uri="{63B3BB69-23CF-44E3-9099-C40C66FF867C}">
                  <a14:compatExt spid="_x0000_s8370"/>
                </a:ext>
                <a:ext uri="{FF2B5EF4-FFF2-40B4-BE49-F238E27FC236}">
                  <a16:creationId xmlns:a16="http://schemas.microsoft.com/office/drawing/2014/main" id="{612EB0B3-CF78-49D9-A95E-A3DFF1CF4B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68</xdr:row>
          <xdr:rowOff>175260</xdr:rowOff>
        </xdr:from>
        <xdr:to>
          <xdr:col>1</xdr:col>
          <xdr:colOff>396240</xdr:colOff>
          <xdr:row>70</xdr:row>
          <xdr:rowOff>15240</xdr:rowOff>
        </xdr:to>
        <xdr:sp macro="" textlink="">
          <xdr:nvSpPr>
            <xdr:cNvPr id="8371" name="Check Box 179" hidden="1">
              <a:extLst>
                <a:ext uri="{63B3BB69-23CF-44E3-9099-C40C66FF867C}">
                  <a14:compatExt spid="_x0000_s8371"/>
                </a:ext>
                <a:ext uri="{FF2B5EF4-FFF2-40B4-BE49-F238E27FC236}">
                  <a16:creationId xmlns:a16="http://schemas.microsoft.com/office/drawing/2014/main" id="{F2AA9BF6-F7FD-4F92-AB32-C265BA29A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68</xdr:row>
          <xdr:rowOff>175260</xdr:rowOff>
        </xdr:from>
        <xdr:to>
          <xdr:col>2</xdr:col>
          <xdr:colOff>396240</xdr:colOff>
          <xdr:row>70</xdr:row>
          <xdr:rowOff>15240</xdr:rowOff>
        </xdr:to>
        <xdr:sp macro="" textlink="">
          <xdr:nvSpPr>
            <xdr:cNvPr id="8372" name="Check Box 180" hidden="1">
              <a:extLst>
                <a:ext uri="{63B3BB69-23CF-44E3-9099-C40C66FF867C}">
                  <a14:compatExt spid="_x0000_s8372"/>
                </a:ext>
                <a:ext uri="{FF2B5EF4-FFF2-40B4-BE49-F238E27FC236}">
                  <a16:creationId xmlns:a16="http://schemas.microsoft.com/office/drawing/2014/main" id="{DE25976E-6C74-40B5-B8F6-935D033962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68</xdr:row>
          <xdr:rowOff>175260</xdr:rowOff>
        </xdr:from>
        <xdr:to>
          <xdr:col>3</xdr:col>
          <xdr:colOff>396240</xdr:colOff>
          <xdr:row>70</xdr:row>
          <xdr:rowOff>15240</xdr:rowOff>
        </xdr:to>
        <xdr:sp macro="" textlink="">
          <xdr:nvSpPr>
            <xdr:cNvPr id="8373" name="Check Box 181" hidden="1">
              <a:extLst>
                <a:ext uri="{63B3BB69-23CF-44E3-9099-C40C66FF867C}">
                  <a14:compatExt spid="_x0000_s8373"/>
                </a:ext>
                <a:ext uri="{FF2B5EF4-FFF2-40B4-BE49-F238E27FC236}">
                  <a16:creationId xmlns:a16="http://schemas.microsoft.com/office/drawing/2014/main" id="{F7A4F0E8-A23D-4498-A097-B798566699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69</xdr:row>
          <xdr:rowOff>167640</xdr:rowOff>
        </xdr:from>
        <xdr:to>
          <xdr:col>1</xdr:col>
          <xdr:colOff>396240</xdr:colOff>
          <xdr:row>71</xdr:row>
          <xdr:rowOff>7620</xdr:rowOff>
        </xdr:to>
        <xdr:sp macro="" textlink="">
          <xdr:nvSpPr>
            <xdr:cNvPr id="8374" name="Check Box 182" hidden="1">
              <a:extLst>
                <a:ext uri="{63B3BB69-23CF-44E3-9099-C40C66FF867C}">
                  <a14:compatExt spid="_x0000_s8374"/>
                </a:ext>
                <a:ext uri="{FF2B5EF4-FFF2-40B4-BE49-F238E27FC236}">
                  <a16:creationId xmlns:a16="http://schemas.microsoft.com/office/drawing/2014/main" id="{DACFCCFD-7000-4A64-B0B9-939CBBD9A5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69</xdr:row>
          <xdr:rowOff>167640</xdr:rowOff>
        </xdr:from>
        <xdr:to>
          <xdr:col>2</xdr:col>
          <xdr:colOff>396240</xdr:colOff>
          <xdr:row>71</xdr:row>
          <xdr:rowOff>7620</xdr:rowOff>
        </xdr:to>
        <xdr:sp macro="" textlink="">
          <xdr:nvSpPr>
            <xdr:cNvPr id="8375" name="Check Box 183" hidden="1">
              <a:extLst>
                <a:ext uri="{63B3BB69-23CF-44E3-9099-C40C66FF867C}">
                  <a14:compatExt spid="_x0000_s8375"/>
                </a:ext>
                <a:ext uri="{FF2B5EF4-FFF2-40B4-BE49-F238E27FC236}">
                  <a16:creationId xmlns:a16="http://schemas.microsoft.com/office/drawing/2014/main" id="{5EAB8FB7-AE92-466F-8EF8-676100858F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69</xdr:row>
          <xdr:rowOff>167640</xdr:rowOff>
        </xdr:from>
        <xdr:to>
          <xdr:col>3</xdr:col>
          <xdr:colOff>396240</xdr:colOff>
          <xdr:row>71</xdr:row>
          <xdr:rowOff>7620</xdr:rowOff>
        </xdr:to>
        <xdr:sp macro="" textlink="">
          <xdr:nvSpPr>
            <xdr:cNvPr id="8376" name="Check Box 184" hidden="1">
              <a:extLst>
                <a:ext uri="{63B3BB69-23CF-44E3-9099-C40C66FF867C}">
                  <a14:compatExt spid="_x0000_s8376"/>
                </a:ext>
                <a:ext uri="{FF2B5EF4-FFF2-40B4-BE49-F238E27FC236}">
                  <a16:creationId xmlns:a16="http://schemas.microsoft.com/office/drawing/2014/main" id="{07179CE6-52C2-46C5-91B0-C40304C06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70</xdr:row>
          <xdr:rowOff>167640</xdr:rowOff>
        </xdr:from>
        <xdr:to>
          <xdr:col>1</xdr:col>
          <xdr:colOff>396240</xdr:colOff>
          <xdr:row>72</xdr:row>
          <xdr:rowOff>7620</xdr:rowOff>
        </xdr:to>
        <xdr:sp macro="" textlink="">
          <xdr:nvSpPr>
            <xdr:cNvPr id="8377" name="Check Box 185" hidden="1">
              <a:extLst>
                <a:ext uri="{63B3BB69-23CF-44E3-9099-C40C66FF867C}">
                  <a14:compatExt spid="_x0000_s8377"/>
                </a:ext>
                <a:ext uri="{FF2B5EF4-FFF2-40B4-BE49-F238E27FC236}">
                  <a16:creationId xmlns:a16="http://schemas.microsoft.com/office/drawing/2014/main" id="{11AA00E8-5986-497B-9C54-710821E514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70</xdr:row>
          <xdr:rowOff>167640</xdr:rowOff>
        </xdr:from>
        <xdr:to>
          <xdr:col>2</xdr:col>
          <xdr:colOff>396240</xdr:colOff>
          <xdr:row>72</xdr:row>
          <xdr:rowOff>7620</xdr:rowOff>
        </xdr:to>
        <xdr:sp macro="" textlink="">
          <xdr:nvSpPr>
            <xdr:cNvPr id="8378" name="Check Box 186" hidden="1">
              <a:extLst>
                <a:ext uri="{63B3BB69-23CF-44E3-9099-C40C66FF867C}">
                  <a14:compatExt spid="_x0000_s8378"/>
                </a:ext>
                <a:ext uri="{FF2B5EF4-FFF2-40B4-BE49-F238E27FC236}">
                  <a16:creationId xmlns:a16="http://schemas.microsoft.com/office/drawing/2014/main" id="{6D6E8E56-65DB-43E4-9131-4A5CE2315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70</xdr:row>
          <xdr:rowOff>167640</xdr:rowOff>
        </xdr:from>
        <xdr:to>
          <xdr:col>3</xdr:col>
          <xdr:colOff>396240</xdr:colOff>
          <xdr:row>72</xdr:row>
          <xdr:rowOff>7620</xdr:rowOff>
        </xdr:to>
        <xdr:sp macro="" textlink="">
          <xdr:nvSpPr>
            <xdr:cNvPr id="8379" name="Check Box 187" hidden="1">
              <a:extLst>
                <a:ext uri="{63B3BB69-23CF-44E3-9099-C40C66FF867C}">
                  <a14:compatExt spid="_x0000_s8379"/>
                </a:ext>
                <a:ext uri="{FF2B5EF4-FFF2-40B4-BE49-F238E27FC236}">
                  <a16:creationId xmlns:a16="http://schemas.microsoft.com/office/drawing/2014/main" id="{18B81069-B2E3-412D-AD3C-3A11AE095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71</xdr:row>
          <xdr:rowOff>167640</xdr:rowOff>
        </xdr:from>
        <xdr:to>
          <xdr:col>1</xdr:col>
          <xdr:colOff>396240</xdr:colOff>
          <xdr:row>73</xdr:row>
          <xdr:rowOff>7620</xdr:rowOff>
        </xdr:to>
        <xdr:sp macro="" textlink="">
          <xdr:nvSpPr>
            <xdr:cNvPr id="8380" name="Check Box 188" hidden="1">
              <a:extLst>
                <a:ext uri="{63B3BB69-23CF-44E3-9099-C40C66FF867C}">
                  <a14:compatExt spid="_x0000_s8380"/>
                </a:ext>
                <a:ext uri="{FF2B5EF4-FFF2-40B4-BE49-F238E27FC236}">
                  <a16:creationId xmlns:a16="http://schemas.microsoft.com/office/drawing/2014/main" id="{ED2447F0-3B64-424C-914A-1E224FEEFA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71</xdr:row>
          <xdr:rowOff>167640</xdr:rowOff>
        </xdr:from>
        <xdr:to>
          <xdr:col>2</xdr:col>
          <xdr:colOff>396240</xdr:colOff>
          <xdr:row>73</xdr:row>
          <xdr:rowOff>7620</xdr:rowOff>
        </xdr:to>
        <xdr:sp macro="" textlink="">
          <xdr:nvSpPr>
            <xdr:cNvPr id="8381" name="Check Box 189" hidden="1">
              <a:extLst>
                <a:ext uri="{63B3BB69-23CF-44E3-9099-C40C66FF867C}">
                  <a14:compatExt spid="_x0000_s8381"/>
                </a:ext>
                <a:ext uri="{FF2B5EF4-FFF2-40B4-BE49-F238E27FC236}">
                  <a16:creationId xmlns:a16="http://schemas.microsoft.com/office/drawing/2014/main" id="{A70EAAD9-1A02-44FF-8D20-0929FF81CA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71</xdr:row>
          <xdr:rowOff>167640</xdr:rowOff>
        </xdr:from>
        <xdr:to>
          <xdr:col>3</xdr:col>
          <xdr:colOff>396240</xdr:colOff>
          <xdr:row>73</xdr:row>
          <xdr:rowOff>7620</xdr:rowOff>
        </xdr:to>
        <xdr:sp macro="" textlink="">
          <xdr:nvSpPr>
            <xdr:cNvPr id="8382" name="Check Box 190" hidden="1">
              <a:extLst>
                <a:ext uri="{63B3BB69-23CF-44E3-9099-C40C66FF867C}">
                  <a14:compatExt spid="_x0000_s8382"/>
                </a:ext>
                <a:ext uri="{FF2B5EF4-FFF2-40B4-BE49-F238E27FC236}">
                  <a16:creationId xmlns:a16="http://schemas.microsoft.com/office/drawing/2014/main" id="{68A331CF-D4C5-4864-890A-3CB5CE3B2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72</xdr:row>
          <xdr:rowOff>167640</xdr:rowOff>
        </xdr:from>
        <xdr:to>
          <xdr:col>1</xdr:col>
          <xdr:colOff>396240</xdr:colOff>
          <xdr:row>74</xdr:row>
          <xdr:rowOff>7620</xdr:rowOff>
        </xdr:to>
        <xdr:sp macro="" textlink="">
          <xdr:nvSpPr>
            <xdr:cNvPr id="8383" name="Check Box 191" hidden="1">
              <a:extLst>
                <a:ext uri="{63B3BB69-23CF-44E3-9099-C40C66FF867C}">
                  <a14:compatExt spid="_x0000_s8383"/>
                </a:ext>
                <a:ext uri="{FF2B5EF4-FFF2-40B4-BE49-F238E27FC236}">
                  <a16:creationId xmlns:a16="http://schemas.microsoft.com/office/drawing/2014/main" id="{9714B2D0-B5B4-49B9-B96D-79711EAB7C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72</xdr:row>
          <xdr:rowOff>167640</xdr:rowOff>
        </xdr:from>
        <xdr:to>
          <xdr:col>2</xdr:col>
          <xdr:colOff>396240</xdr:colOff>
          <xdr:row>74</xdr:row>
          <xdr:rowOff>7620</xdr:rowOff>
        </xdr:to>
        <xdr:sp macro="" textlink="">
          <xdr:nvSpPr>
            <xdr:cNvPr id="8384" name="Check Box 192" hidden="1">
              <a:extLst>
                <a:ext uri="{63B3BB69-23CF-44E3-9099-C40C66FF867C}">
                  <a14:compatExt spid="_x0000_s8384"/>
                </a:ext>
                <a:ext uri="{FF2B5EF4-FFF2-40B4-BE49-F238E27FC236}">
                  <a16:creationId xmlns:a16="http://schemas.microsoft.com/office/drawing/2014/main" id="{CAD50E43-391D-4C05-9A3A-D5C57196C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72</xdr:row>
          <xdr:rowOff>167640</xdr:rowOff>
        </xdr:from>
        <xdr:to>
          <xdr:col>3</xdr:col>
          <xdr:colOff>396240</xdr:colOff>
          <xdr:row>74</xdr:row>
          <xdr:rowOff>7620</xdr:rowOff>
        </xdr:to>
        <xdr:sp macro="" textlink="">
          <xdr:nvSpPr>
            <xdr:cNvPr id="8385" name="Check Box 193" hidden="1">
              <a:extLst>
                <a:ext uri="{63B3BB69-23CF-44E3-9099-C40C66FF867C}">
                  <a14:compatExt spid="_x0000_s8385"/>
                </a:ext>
                <a:ext uri="{FF2B5EF4-FFF2-40B4-BE49-F238E27FC236}">
                  <a16:creationId xmlns:a16="http://schemas.microsoft.com/office/drawing/2014/main" id="{EE63DBE3-9678-438A-A5F4-CB69A2BD2C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73</xdr:row>
          <xdr:rowOff>167640</xdr:rowOff>
        </xdr:from>
        <xdr:to>
          <xdr:col>1</xdr:col>
          <xdr:colOff>396240</xdr:colOff>
          <xdr:row>75</xdr:row>
          <xdr:rowOff>7620</xdr:rowOff>
        </xdr:to>
        <xdr:sp macro="" textlink="">
          <xdr:nvSpPr>
            <xdr:cNvPr id="8386" name="Check Box 194" hidden="1">
              <a:extLst>
                <a:ext uri="{63B3BB69-23CF-44E3-9099-C40C66FF867C}">
                  <a14:compatExt spid="_x0000_s8386"/>
                </a:ext>
                <a:ext uri="{FF2B5EF4-FFF2-40B4-BE49-F238E27FC236}">
                  <a16:creationId xmlns:a16="http://schemas.microsoft.com/office/drawing/2014/main" id="{31317F35-97DC-4116-986E-7CD9BBD261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73</xdr:row>
          <xdr:rowOff>167640</xdr:rowOff>
        </xdr:from>
        <xdr:to>
          <xdr:col>2</xdr:col>
          <xdr:colOff>396240</xdr:colOff>
          <xdr:row>75</xdr:row>
          <xdr:rowOff>7620</xdr:rowOff>
        </xdr:to>
        <xdr:sp macro="" textlink="">
          <xdr:nvSpPr>
            <xdr:cNvPr id="8387" name="Check Box 195" hidden="1">
              <a:extLst>
                <a:ext uri="{63B3BB69-23CF-44E3-9099-C40C66FF867C}">
                  <a14:compatExt spid="_x0000_s8387"/>
                </a:ext>
                <a:ext uri="{FF2B5EF4-FFF2-40B4-BE49-F238E27FC236}">
                  <a16:creationId xmlns:a16="http://schemas.microsoft.com/office/drawing/2014/main" id="{50928A38-E611-42F4-9FEE-2C4C21803F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73</xdr:row>
          <xdr:rowOff>167640</xdr:rowOff>
        </xdr:from>
        <xdr:to>
          <xdr:col>3</xdr:col>
          <xdr:colOff>396240</xdr:colOff>
          <xdr:row>75</xdr:row>
          <xdr:rowOff>7620</xdr:rowOff>
        </xdr:to>
        <xdr:sp macro="" textlink="">
          <xdr:nvSpPr>
            <xdr:cNvPr id="8388" name="Check Box 196" hidden="1">
              <a:extLst>
                <a:ext uri="{63B3BB69-23CF-44E3-9099-C40C66FF867C}">
                  <a14:compatExt spid="_x0000_s8388"/>
                </a:ext>
                <a:ext uri="{FF2B5EF4-FFF2-40B4-BE49-F238E27FC236}">
                  <a16:creationId xmlns:a16="http://schemas.microsoft.com/office/drawing/2014/main" id="{63493C2E-BEBD-47B4-A0FC-12273FADFA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75</xdr:row>
          <xdr:rowOff>220980</xdr:rowOff>
        </xdr:from>
        <xdr:to>
          <xdr:col>1</xdr:col>
          <xdr:colOff>396240</xdr:colOff>
          <xdr:row>77</xdr:row>
          <xdr:rowOff>30480</xdr:rowOff>
        </xdr:to>
        <xdr:sp macro="" textlink="">
          <xdr:nvSpPr>
            <xdr:cNvPr id="8389" name="Check Box 197" hidden="1">
              <a:extLst>
                <a:ext uri="{63B3BB69-23CF-44E3-9099-C40C66FF867C}">
                  <a14:compatExt spid="_x0000_s8389"/>
                </a:ext>
                <a:ext uri="{FF2B5EF4-FFF2-40B4-BE49-F238E27FC236}">
                  <a16:creationId xmlns:a16="http://schemas.microsoft.com/office/drawing/2014/main" id="{B29D4A0D-6BA2-4E09-9D80-11A4AF6B02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75</xdr:row>
          <xdr:rowOff>220980</xdr:rowOff>
        </xdr:from>
        <xdr:to>
          <xdr:col>2</xdr:col>
          <xdr:colOff>396240</xdr:colOff>
          <xdr:row>77</xdr:row>
          <xdr:rowOff>30480</xdr:rowOff>
        </xdr:to>
        <xdr:sp macro="" textlink="">
          <xdr:nvSpPr>
            <xdr:cNvPr id="8390" name="Check Box 198" hidden="1">
              <a:extLst>
                <a:ext uri="{63B3BB69-23CF-44E3-9099-C40C66FF867C}">
                  <a14:compatExt spid="_x0000_s8390"/>
                </a:ext>
                <a:ext uri="{FF2B5EF4-FFF2-40B4-BE49-F238E27FC236}">
                  <a16:creationId xmlns:a16="http://schemas.microsoft.com/office/drawing/2014/main" id="{1F191C19-EB6A-4BE1-989C-95F4E60E6B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75</xdr:row>
          <xdr:rowOff>220980</xdr:rowOff>
        </xdr:from>
        <xdr:to>
          <xdr:col>3</xdr:col>
          <xdr:colOff>396240</xdr:colOff>
          <xdr:row>77</xdr:row>
          <xdr:rowOff>30480</xdr:rowOff>
        </xdr:to>
        <xdr:sp macro="" textlink="">
          <xdr:nvSpPr>
            <xdr:cNvPr id="8391" name="Check Box 199" hidden="1">
              <a:extLst>
                <a:ext uri="{63B3BB69-23CF-44E3-9099-C40C66FF867C}">
                  <a14:compatExt spid="_x0000_s8391"/>
                </a:ext>
                <a:ext uri="{FF2B5EF4-FFF2-40B4-BE49-F238E27FC236}">
                  <a16:creationId xmlns:a16="http://schemas.microsoft.com/office/drawing/2014/main" id="{FB3377FC-C2BA-42A6-A768-E20D8DAE8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77</xdr:row>
          <xdr:rowOff>167640</xdr:rowOff>
        </xdr:from>
        <xdr:to>
          <xdr:col>1</xdr:col>
          <xdr:colOff>396240</xdr:colOff>
          <xdr:row>79</xdr:row>
          <xdr:rowOff>7620</xdr:rowOff>
        </xdr:to>
        <xdr:sp macro="" textlink="">
          <xdr:nvSpPr>
            <xdr:cNvPr id="8392" name="Check Box 200" hidden="1">
              <a:extLst>
                <a:ext uri="{63B3BB69-23CF-44E3-9099-C40C66FF867C}">
                  <a14:compatExt spid="_x0000_s8392"/>
                </a:ext>
                <a:ext uri="{FF2B5EF4-FFF2-40B4-BE49-F238E27FC236}">
                  <a16:creationId xmlns:a16="http://schemas.microsoft.com/office/drawing/2014/main" id="{1E485807-169A-46E8-9D39-B98CE19AD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77</xdr:row>
          <xdr:rowOff>167640</xdr:rowOff>
        </xdr:from>
        <xdr:to>
          <xdr:col>2</xdr:col>
          <xdr:colOff>396240</xdr:colOff>
          <xdr:row>79</xdr:row>
          <xdr:rowOff>7620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725F9063-8621-423F-90F4-FA26F73A29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77</xdr:row>
          <xdr:rowOff>167640</xdr:rowOff>
        </xdr:from>
        <xdr:to>
          <xdr:col>3</xdr:col>
          <xdr:colOff>396240</xdr:colOff>
          <xdr:row>79</xdr:row>
          <xdr:rowOff>7620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5DF208A5-88F6-4358-8C45-54E035793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78</xdr:row>
          <xdr:rowOff>152400</xdr:rowOff>
        </xdr:from>
        <xdr:to>
          <xdr:col>1</xdr:col>
          <xdr:colOff>396240</xdr:colOff>
          <xdr:row>80</xdr:row>
          <xdr:rowOff>0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DC5C60-59B6-4710-90A5-B9BB3ED76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78</xdr:row>
          <xdr:rowOff>152400</xdr:rowOff>
        </xdr:from>
        <xdr:to>
          <xdr:col>2</xdr:col>
          <xdr:colOff>396240</xdr:colOff>
          <xdr:row>80</xdr:row>
          <xdr:rowOff>0</xdr:rowOff>
        </xdr:to>
        <xdr:sp macro="" textlink="">
          <xdr:nvSpPr>
            <xdr:cNvPr id="8396" name="Check Box 204" hidden="1">
              <a:extLst>
                <a:ext uri="{63B3BB69-23CF-44E3-9099-C40C66FF867C}">
                  <a14:compatExt spid="_x0000_s8396"/>
                </a:ext>
                <a:ext uri="{FF2B5EF4-FFF2-40B4-BE49-F238E27FC236}">
                  <a16:creationId xmlns:a16="http://schemas.microsoft.com/office/drawing/2014/main" id="{7F1A7315-4521-4D41-96FA-6184637803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78</xdr:row>
          <xdr:rowOff>152400</xdr:rowOff>
        </xdr:from>
        <xdr:to>
          <xdr:col>3</xdr:col>
          <xdr:colOff>396240</xdr:colOff>
          <xdr:row>80</xdr:row>
          <xdr:rowOff>0</xdr:rowOff>
        </xdr:to>
        <xdr:sp macro="" textlink="">
          <xdr:nvSpPr>
            <xdr:cNvPr id="8397" name="Check Box 205" hidden="1">
              <a:extLst>
                <a:ext uri="{63B3BB69-23CF-44E3-9099-C40C66FF867C}">
                  <a14:compatExt spid="_x0000_s8397"/>
                </a:ext>
                <a:ext uri="{FF2B5EF4-FFF2-40B4-BE49-F238E27FC236}">
                  <a16:creationId xmlns:a16="http://schemas.microsoft.com/office/drawing/2014/main" id="{F38B6C60-5020-424C-8B07-3EC5967AA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1</xdr:col>
          <xdr:colOff>396240</xdr:colOff>
          <xdr:row>25</xdr:row>
          <xdr:rowOff>22860</xdr:rowOff>
        </xdr:to>
        <xdr:sp macro="" textlink="">
          <xdr:nvSpPr>
            <xdr:cNvPr id="8398" name="Check Box 206" hidden="1">
              <a:extLst>
                <a:ext uri="{63B3BB69-23CF-44E3-9099-C40C66FF867C}">
                  <a14:compatExt spid="_x0000_s8398"/>
                </a:ext>
                <a:ext uri="{FF2B5EF4-FFF2-40B4-BE49-F238E27FC236}">
                  <a16:creationId xmlns:a16="http://schemas.microsoft.com/office/drawing/2014/main" id="{671A3E17-1B51-432A-9C1B-E395661CE3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1</xdr:col>
          <xdr:colOff>396240</xdr:colOff>
          <xdr:row>25</xdr:row>
          <xdr:rowOff>22860</xdr:rowOff>
        </xdr:to>
        <xdr:sp macro="" textlink="">
          <xdr:nvSpPr>
            <xdr:cNvPr id="8399" name="Check Box 207" hidden="1">
              <a:extLst>
                <a:ext uri="{63B3BB69-23CF-44E3-9099-C40C66FF867C}">
                  <a14:compatExt spid="_x0000_s8399"/>
                </a:ext>
                <a:ext uri="{FF2B5EF4-FFF2-40B4-BE49-F238E27FC236}">
                  <a16:creationId xmlns:a16="http://schemas.microsoft.com/office/drawing/2014/main" id="{50BE1DAD-384E-4A0A-BEC3-C6AD1DF326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1</xdr:col>
          <xdr:colOff>396240</xdr:colOff>
          <xdr:row>25</xdr:row>
          <xdr:rowOff>22860</xdr:rowOff>
        </xdr:to>
        <xdr:sp macro="" textlink="">
          <xdr:nvSpPr>
            <xdr:cNvPr id="8400" name="Check Box 208" hidden="1">
              <a:extLst>
                <a:ext uri="{63B3BB69-23CF-44E3-9099-C40C66FF867C}">
                  <a14:compatExt spid="_x0000_s8400"/>
                </a:ext>
                <a:ext uri="{FF2B5EF4-FFF2-40B4-BE49-F238E27FC236}">
                  <a16:creationId xmlns:a16="http://schemas.microsoft.com/office/drawing/2014/main" id="{1B23AE3C-4FD7-4A46-96B1-986554729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1</xdr:col>
          <xdr:colOff>396240</xdr:colOff>
          <xdr:row>25</xdr:row>
          <xdr:rowOff>22860</xdr:rowOff>
        </xdr:to>
        <xdr:sp macro="" textlink="">
          <xdr:nvSpPr>
            <xdr:cNvPr id="8401" name="Check Box 209" hidden="1">
              <a:extLst>
                <a:ext uri="{63B3BB69-23CF-44E3-9099-C40C66FF867C}">
                  <a14:compatExt spid="_x0000_s8401"/>
                </a:ext>
                <a:ext uri="{FF2B5EF4-FFF2-40B4-BE49-F238E27FC236}">
                  <a16:creationId xmlns:a16="http://schemas.microsoft.com/office/drawing/2014/main" id="{5152D89D-07C3-46EE-A0A9-17D1DB198C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02" name="Check Box 210" hidden="1">
              <a:extLst>
                <a:ext uri="{63B3BB69-23CF-44E3-9099-C40C66FF867C}">
                  <a14:compatExt spid="_x0000_s8402"/>
                </a:ext>
                <a:ext uri="{FF2B5EF4-FFF2-40B4-BE49-F238E27FC236}">
                  <a16:creationId xmlns:a16="http://schemas.microsoft.com/office/drawing/2014/main" id="{6DD36055-3B96-4467-AAC5-79BB874793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03" name="Check Box 211" hidden="1">
              <a:extLst>
                <a:ext uri="{63B3BB69-23CF-44E3-9099-C40C66FF867C}">
                  <a14:compatExt spid="_x0000_s8403"/>
                </a:ext>
                <a:ext uri="{FF2B5EF4-FFF2-40B4-BE49-F238E27FC236}">
                  <a16:creationId xmlns:a16="http://schemas.microsoft.com/office/drawing/2014/main" id="{32755FB5-69EA-4862-80DF-A61B17EF20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04" name="Check Box 212" hidden="1">
              <a:extLst>
                <a:ext uri="{63B3BB69-23CF-44E3-9099-C40C66FF867C}">
                  <a14:compatExt spid="_x0000_s8404"/>
                </a:ext>
                <a:ext uri="{FF2B5EF4-FFF2-40B4-BE49-F238E27FC236}">
                  <a16:creationId xmlns:a16="http://schemas.microsoft.com/office/drawing/2014/main" id="{A426CC11-2F9C-4CE0-A2E0-DE8855B81A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1</xdr:col>
          <xdr:colOff>396240</xdr:colOff>
          <xdr:row>25</xdr:row>
          <xdr:rowOff>22860</xdr:rowOff>
        </xdr:to>
        <xdr:sp macro="" textlink="">
          <xdr:nvSpPr>
            <xdr:cNvPr id="8405" name="Check Box 213" hidden="1">
              <a:extLst>
                <a:ext uri="{63B3BB69-23CF-44E3-9099-C40C66FF867C}">
                  <a14:compatExt spid="_x0000_s8405"/>
                </a:ext>
                <a:ext uri="{FF2B5EF4-FFF2-40B4-BE49-F238E27FC236}">
                  <a16:creationId xmlns:a16="http://schemas.microsoft.com/office/drawing/2014/main" id="{FD290724-8636-4D2B-8F64-6E5C439411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1</xdr:col>
          <xdr:colOff>396240</xdr:colOff>
          <xdr:row>25</xdr:row>
          <xdr:rowOff>22860</xdr:rowOff>
        </xdr:to>
        <xdr:sp macro="" textlink="">
          <xdr:nvSpPr>
            <xdr:cNvPr id="8406" name="Check Box 214" hidden="1">
              <a:extLst>
                <a:ext uri="{63B3BB69-23CF-44E3-9099-C40C66FF867C}">
                  <a14:compatExt spid="_x0000_s8406"/>
                </a:ext>
                <a:ext uri="{FF2B5EF4-FFF2-40B4-BE49-F238E27FC236}">
                  <a16:creationId xmlns:a16="http://schemas.microsoft.com/office/drawing/2014/main" id="{B2C6347E-36F5-4BF4-A10C-4425240836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0</xdr:rowOff>
        </xdr:from>
        <xdr:to>
          <xdr:col>3</xdr:col>
          <xdr:colOff>396240</xdr:colOff>
          <xdr:row>25</xdr:row>
          <xdr:rowOff>22860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4D414BD6-B15B-4293-8AF2-01F5B2D84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0</xdr:rowOff>
        </xdr:from>
        <xdr:to>
          <xdr:col>3</xdr:col>
          <xdr:colOff>396240</xdr:colOff>
          <xdr:row>25</xdr:row>
          <xdr:rowOff>22860</xdr:rowOff>
        </xdr:to>
        <xdr:sp macro="" textlink="">
          <xdr:nvSpPr>
            <xdr:cNvPr id="8408" name="Check Box 216" hidden="1">
              <a:extLst>
                <a:ext uri="{63B3BB69-23CF-44E3-9099-C40C66FF867C}">
                  <a14:compatExt spid="_x0000_s8408"/>
                </a:ext>
                <a:ext uri="{FF2B5EF4-FFF2-40B4-BE49-F238E27FC236}">
                  <a16:creationId xmlns:a16="http://schemas.microsoft.com/office/drawing/2014/main" id="{75F41A36-14AA-4E5E-9EA4-019EC3FE39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0</xdr:rowOff>
        </xdr:from>
        <xdr:to>
          <xdr:col>3</xdr:col>
          <xdr:colOff>396240</xdr:colOff>
          <xdr:row>25</xdr:row>
          <xdr:rowOff>22860</xdr:rowOff>
        </xdr:to>
        <xdr:sp macro="" textlink="">
          <xdr:nvSpPr>
            <xdr:cNvPr id="8409" name="Check Box 217" hidden="1">
              <a:extLst>
                <a:ext uri="{63B3BB69-23CF-44E3-9099-C40C66FF867C}">
                  <a14:compatExt spid="_x0000_s8409"/>
                </a:ext>
                <a:ext uri="{FF2B5EF4-FFF2-40B4-BE49-F238E27FC236}">
                  <a16:creationId xmlns:a16="http://schemas.microsoft.com/office/drawing/2014/main" id="{13E522E1-18B2-47B4-8313-A18AB535E6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0</xdr:rowOff>
        </xdr:from>
        <xdr:to>
          <xdr:col>3</xdr:col>
          <xdr:colOff>396240</xdr:colOff>
          <xdr:row>25</xdr:row>
          <xdr:rowOff>22860</xdr:rowOff>
        </xdr:to>
        <xdr:sp macro="" textlink="">
          <xdr:nvSpPr>
            <xdr:cNvPr id="8410" name="Check Box 218" hidden="1">
              <a:extLst>
                <a:ext uri="{63B3BB69-23CF-44E3-9099-C40C66FF867C}">
                  <a14:compatExt spid="_x0000_s8410"/>
                </a:ext>
                <a:ext uri="{FF2B5EF4-FFF2-40B4-BE49-F238E27FC236}">
                  <a16:creationId xmlns:a16="http://schemas.microsoft.com/office/drawing/2014/main" id="{F07BCD43-72E3-4EFD-A153-E85437026D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0</xdr:rowOff>
        </xdr:from>
        <xdr:to>
          <xdr:col>3</xdr:col>
          <xdr:colOff>396240</xdr:colOff>
          <xdr:row>25</xdr:row>
          <xdr:rowOff>22860</xdr:rowOff>
        </xdr:to>
        <xdr:sp macro="" textlink="">
          <xdr:nvSpPr>
            <xdr:cNvPr id="8411" name="Check Box 219" hidden="1">
              <a:extLst>
                <a:ext uri="{63B3BB69-23CF-44E3-9099-C40C66FF867C}">
                  <a14:compatExt spid="_x0000_s8411"/>
                </a:ext>
                <a:ext uri="{FF2B5EF4-FFF2-40B4-BE49-F238E27FC236}">
                  <a16:creationId xmlns:a16="http://schemas.microsoft.com/office/drawing/2014/main" id="{9675FB60-5469-4422-9F56-68BFD2C25D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12" name="Check Box 220" hidden="1">
              <a:extLst>
                <a:ext uri="{63B3BB69-23CF-44E3-9099-C40C66FF867C}">
                  <a14:compatExt spid="_x0000_s8412"/>
                </a:ext>
                <a:ext uri="{FF2B5EF4-FFF2-40B4-BE49-F238E27FC236}">
                  <a16:creationId xmlns:a16="http://schemas.microsoft.com/office/drawing/2014/main" id="{2BF4F6FA-6660-45CC-8222-00C5DC9B7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13" name="Check Box 221" hidden="1">
              <a:extLst>
                <a:ext uri="{63B3BB69-23CF-44E3-9099-C40C66FF867C}">
                  <a14:compatExt spid="_x0000_s8413"/>
                </a:ext>
                <a:ext uri="{FF2B5EF4-FFF2-40B4-BE49-F238E27FC236}">
                  <a16:creationId xmlns:a16="http://schemas.microsoft.com/office/drawing/2014/main" id="{618CF3E8-D040-4478-80AE-78205FB71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14" name="Check Box 222" hidden="1">
              <a:extLst>
                <a:ext uri="{63B3BB69-23CF-44E3-9099-C40C66FF867C}">
                  <a14:compatExt spid="_x0000_s8414"/>
                </a:ext>
                <a:ext uri="{FF2B5EF4-FFF2-40B4-BE49-F238E27FC236}">
                  <a16:creationId xmlns:a16="http://schemas.microsoft.com/office/drawing/2014/main" id="{908EC391-00BA-41DC-81DB-0AAF92B3D2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15" name="Check Box 223" hidden="1">
              <a:extLst>
                <a:ext uri="{63B3BB69-23CF-44E3-9099-C40C66FF867C}">
                  <a14:compatExt spid="_x0000_s8415"/>
                </a:ext>
                <a:ext uri="{FF2B5EF4-FFF2-40B4-BE49-F238E27FC236}">
                  <a16:creationId xmlns:a16="http://schemas.microsoft.com/office/drawing/2014/main" id="{0158C552-B387-487D-B5BE-D68B64F08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16" name="Check Box 224" hidden="1">
              <a:extLst>
                <a:ext uri="{63B3BB69-23CF-44E3-9099-C40C66FF867C}">
                  <a14:compatExt spid="_x0000_s8416"/>
                </a:ext>
                <a:ext uri="{FF2B5EF4-FFF2-40B4-BE49-F238E27FC236}">
                  <a16:creationId xmlns:a16="http://schemas.microsoft.com/office/drawing/2014/main" id="{5E9CE5F8-1BC5-444D-BAD4-23B4EAF487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17" name="Check Box 225" hidden="1">
              <a:extLst>
                <a:ext uri="{63B3BB69-23CF-44E3-9099-C40C66FF867C}">
                  <a14:compatExt spid="_x0000_s8417"/>
                </a:ext>
                <a:ext uri="{FF2B5EF4-FFF2-40B4-BE49-F238E27FC236}">
                  <a16:creationId xmlns:a16="http://schemas.microsoft.com/office/drawing/2014/main" id="{01675631-0721-4021-AF0C-2D2E1090F9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18" name="Check Box 226" hidden="1">
              <a:extLst>
                <a:ext uri="{63B3BB69-23CF-44E3-9099-C40C66FF867C}">
                  <a14:compatExt spid="_x0000_s8418"/>
                </a:ext>
                <a:ext uri="{FF2B5EF4-FFF2-40B4-BE49-F238E27FC236}">
                  <a16:creationId xmlns:a16="http://schemas.microsoft.com/office/drawing/2014/main" id="{AE1A9093-9C3E-44AE-B57A-11FE77DF2A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19" name="Check Box 227" hidden="1">
              <a:extLst>
                <a:ext uri="{63B3BB69-23CF-44E3-9099-C40C66FF867C}">
                  <a14:compatExt spid="_x0000_s8419"/>
                </a:ext>
                <a:ext uri="{FF2B5EF4-FFF2-40B4-BE49-F238E27FC236}">
                  <a16:creationId xmlns:a16="http://schemas.microsoft.com/office/drawing/2014/main" id="{BCF580B1-02BE-453E-B01C-BD185734FF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20" name="Check Box 228" hidden="1">
              <a:extLst>
                <a:ext uri="{63B3BB69-23CF-44E3-9099-C40C66FF867C}">
                  <a14:compatExt spid="_x0000_s8420"/>
                </a:ext>
                <a:ext uri="{FF2B5EF4-FFF2-40B4-BE49-F238E27FC236}">
                  <a16:creationId xmlns:a16="http://schemas.microsoft.com/office/drawing/2014/main" id="{0A2A5949-E756-4A02-A2F8-1D48F4E97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21" name="Check Box 229" hidden="1">
              <a:extLst>
                <a:ext uri="{63B3BB69-23CF-44E3-9099-C40C66FF867C}">
                  <a14:compatExt spid="_x0000_s8421"/>
                </a:ext>
                <a:ext uri="{FF2B5EF4-FFF2-40B4-BE49-F238E27FC236}">
                  <a16:creationId xmlns:a16="http://schemas.microsoft.com/office/drawing/2014/main" id="{EA4C54EE-9F96-4457-AC00-497B67D3F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24</xdr:row>
          <xdr:rowOff>0</xdr:rowOff>
        </xdr:from>
        <xdr:to>
          <xdr:col>2</xdr:col>
          <xdr:colOff>396240</xdr:colOff>
          <xdr:row>25</xdr:row>
          <xdr:rowOff>22860</xdr:rowOff>
        </xdr:to>
        <xdr:sp macro="" textlink="">
          <xdr:nvSpPr>
            <xdr:cNvPr id="8422" name="Check Box 230" hidden="1">
              <a:extLst>
                <a:ext uri="{63B3BB69-23CF-44E3-9099-C40C66FF867C}">
                  <a14:compatExt spid="_x0000_s8422"/>
                </a:ext>
                <a:ext uri="{FF2B5EF4-FFF2-40B4-BE49-F238E27FC236}">
                  <a16:creationId xmlns:a16="http://schemas.microsoft.com/office/drawing/2014/main" id="{B756DACD-76D2-4B4F-8787-08860CCF56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24</xdr:row>
          <xdr:rowOff>0</xdr:rowOff>
        </xdr:from>
        <xdr:to>
          <xdr:col>3</xdr:col>
          <xdr:colOff>396240</xdr:colOff>
          <xdr:row>25</xdr:row>
          <xdr:rowOff>22860</xdr:rowOff>
        </xdr:to>
        <xdr:sp macro="" textlink="">
          <xdr:nvSpPr>
            <xdr:cNvPr id="8423" name="Check Box 231" hidden="1">
              <a:extLst>
                <a:ext uri="{63B3BB69-23CF-44E3-9099-C40C66FF867C}">
                  <a14:compatExt spid="_x0000_s8423"/>
                </a:ext>
                <a:ext uri="{FF2B5EF4-FFF2-40B4-BE49-F238E27FC236}">
                  <a16:creationId xmlns:a16="http://schemas.microsoft.com/office/drawing/2014/main" id="{251D511C-FF86-4E1D-A177-C4B0D5C77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1228165</xdr:colOff>
      <xdr:row>0</xdr:row>
      <xdr:rowOff>0</xdr:rowOff>
    </xdr:from>
    <xdr:to>
      <xdr:col>10</xdr:col>
      <xdr:colOff>744072</xdr:colOff>
      <xdr:row>1</xdr:row>
      <xdr:rowOff>285780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0C7B2C-748C-B0CF-96FA-4BB174C7E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9694" y="0"/>
          <a:ext cx="3334872" cy="590580"/>
        </a:xfrm>
        <a:prstGeom prst="rect">
          <a:avLst/>
        </a:prstGeom>
      </xdr:spPr>
    </xdr:pic>
    <xdr:clientData/>
  </xdr:twoCellAnchor>
  <xdr:twoCellAnchor editAs="oneCell">
    <xdr:from>
      <xdr:col>8</xdr:col>
      <xdr:colOff>17929</xdr:colOff>
      <xdr:row>25</xdr:row>
      <xdr:rowOff>215153</xdr:rowOff>
    </xdr:from>
    <xdr:to>
      <xdr:col>14</xdr:col>
      <xdr:colOff>122415</xdr:colOff>
      <xdr:row>39</xdr:row>
      <xdr:rowOff>228034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D94906-6B0C-53D6-3068-D81D37640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1341" y="5916706"/>
          <a:ext cx="5277121" cy="3518081"/>
        </a:xfrm>
        <a:prstGeom prst="rect">
          <a:avLst/>
        </a:prstGeom>
      </xdr:spPr>
    </xdr:pic>
    <xdr:clientData/>
  </xdr:twoCellAnchor>
  <xdr:twoCellAnchor editAs="oneCell">
    <xdr:from>
      <xdr:col>0</xdr:col>
      <xdr:colOff>322729</xdr:colOff>
      <xdr:row>27</xdr:row>
      <xdr:rowOff>62753</xdr:rowOff>
    </xdr:from>
    <xdr:to>
      <xdr:col>5</xdr:col>
      <xdr:colOff>1454319</xdr:colOff>
      <xdr:row>35</xdr:row>
      <xdr:rowOff>28489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6837FB5-1558-496E-A557-92109DDCD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2729" y="6311153"/>
          <a:ext cx="3283119" cy="19559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85727</xdr:colOff>
      <xdr:row>0</xdr:row>
      <xdr:rowOff>0</xdr:rowOff>
    </xdr:from>
    <xdr:to>
      <xdr:col>0</xdr:col>
      <xdr:colOff>85727</xdr:colOff>
      <xdr:row>2</xdr:row>
      <xdr:rowOff>80325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7" y="0"/>
          <a:ext cx="0" cy="4613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167640</xdr:rowOff>
        </xdr:from>
        <xdr:to>
          <xdr:col>2</xdr:col>
          <xdr:colOff>0</xdr:colOff>
          <xdr:row>12</xdr:row>
          <xdr:rowOff>30480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175260</xdr:rowOff>
        </xdr:from>
        <xdr:to>
          <xdr:col>2</xdr:col>
          <xdr:colOff>0</xdr:colOff>
          <xdr:row>15</xdr:row>
          <xdr:rowOff>30480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2</xdr:col>
          <xdr:colOff>0</xdr:colOff>
          <xdr:row>17</xdr:row>
          <xdr:rowOff>22860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17</xdr:row>
          <xdr:rowOff>0</xdr:rowOff>
        </xdr:from>
        <xdr:to>
          <xdr:col>1</xdr:col>
          <xdr:colOff>22860</xdr:colOff>
          <xdr:row>18</xdr:row>
          <xdr:rowOff>15240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0</xdr:colOff>
          <xdr:row>19</xdr:row>
          <xdr:rowOff>38100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0</xdr:colOff>
          <xdr:row>19</xdr:row>
          <xdr:rowOff>38100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0</xdr:colOff>
          <xdr:row>19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0</xdr:colOff>
          <xdr:row>19</xdr:row>
          <xdr:rowOff>38100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0</xdr:colOff>
          <xdr:row>19</xdr:row>
          <xdr:rowOff>53340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0</xdr:colOff>
          <xdr:row>19</xdr:row>
          <xdr:rowOff>53340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0</xdr:colOff>
          <xdr:row>19</xdr:row>
          <xdr:rowOff>53340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175260</xdr:rowOff>
        </xdr:from>
        <xdr:to>
          <xdr:col>2</xdr:col>
          <xdr:colOff>0</xdr:colOff>
          <xdr:row>20</xdr:row>
          <xdr:rowOff>30480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0</xdr:colOff>
          <xdr:row>20</xdr:row>
          <xdr:rowOff>53340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0</xdr:colOff>
          <xdr:row>20</xdr:row>
          <xdr:rowOff>53340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5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175260</xdr:rowOff>
        </xdr:from>
        <xdr:to>
          <xdr:col>2</xdr:col>
          <xdr:colOff>0</xdr:colOff>
          <xdr:row>21</xdr:row>
          <xdr:rowOff>60960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5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175260</xdr:rowOff>
        </xdr:from>
        <xdr:to>
          <xdr:col>2</xdr:col>
          <xdr:colOff>0</xdr:colOff>
          <xdr:row>23</xdr:row>
          <xdr:rowOff>30480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5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175260</xdr:rowOff>
        </xdr:from>
        <xdr:to>
          <xdr:col>2</xdr:col>
          <xdr:colOff>0</xdr:colOff>
          <xdr:row>22</xdr:row>
          <xdr:rowOff>60960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5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0</xdr:colOff>
          <xdr:row>25</xdr:row>
          <xdr:rowOff>15240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5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175260</xdr:rowOff>
        </xdr:from>
        <xdr:to>
          <xdr:col>2</xdr:col>
          <xdr:colOff>0</xdr:colOff>
          <xdr:row>26</xdr:row>
          <xdr:rowOff>22860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5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2</xdr:col>
          <xdr:colOff>0</xdr:colOff>
          <xdr:row>28</xdr:row>
          <xdr:rowOff>22860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5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175260</xdr:rowOff>
        </xdr:from>
        <xdr:to>
          <xdr:col>2</xdr:col>
          <xdr:colOff>0</xdr:colOff>
          <xdr:row>29</xdr:row>
          <xdr:rowOff>30480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5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2</xdr:col>
          <xdr:colOff>0</xdr:colOff>
          <xdr:row>31</xdr:row>
          <xdr:rowOff>53340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5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0</xdr:colOff>
          <xdr:row>34</xdr:row>
          <xdr:rowOff>22860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5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175260</xdr:rowOff>
        </xdr:from>
        <xdr:to>
          <xdr:col>2</xdr:col>
          <xdr:colOff>0</xdr:colOff>
          <xdr:row>40</xdr:row>
          <xdr:rowOff>30480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5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175260</xdr:rowOff>
        </xdr:from>
        <xdr:to>
          <xdr:col>2</xdr:col>
          <xdr:colOff>0</xdr:colOff>
          <xdr:row>43</xdr:row>
          <xdr:rowOff>30480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5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175260</xdr:rowOff>
        </xdr:from>
        <xdr:to>
          <xdr:col>2</xdr:col>
          <xdr:colOff>0</xdr:colOff>
          <xdr:row>42</xdr:row>
          <xdr:rowOff>30480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5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175260</xdr:rowOff>
        </xdr:from>
        <xdr:to>
          <xdr:col>2</xdr:col>
          <xdr:colOff>0</xdr:colOff>
          <xdr:row>44</xdr:row>
          <xdr:rowOff>30480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5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175260</xdr:rowOff>
        </xdr:from>
        <xdr:to>
          <xdr:col>2</xdr:col>
          <xdr:colOff>0</xdr:colOff>
          <xdr:row>46</xdr:row>
          <xdr:rowOff>30480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5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175260</xdr:rowOff>
        </xdr:from>
        <xdr:to>
          <xdr:col>2</xdr:col>
          <xdr:colOff>0</xdr:colOff>
          <xdr:row>45</xdr:row>
          <xdr:rowOff>30480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5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175260</xdr:rowOff>
        </xdr:from>
        <xdr:to>
          <xdr:col>2</xdr:col>
          <xdr:colOff>0</xdr:colOff>
          <xdr:row>47</xdr:row>
          <xdr:rowOff>30480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5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175260</xdr:rowOff>
        </xdr:from>
        <xdr:to>
          <xdr:col>2</xdr:col>
          <xdr:colOff>0</xdr:colOff>
          <xdr:row>48</xdr:row>
          <xdr:rowOff>30480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5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175260</xdr:rowOff>
        </xdr:from>
        <xdr:to>
          <xdr:col>2</xdr:col>
          <xdr:colOff>0</xdr:colOff>
          <xdr:row>50</xdr:row>
          <xdr:rowOff>30480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5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175260</xdr:rowOff>
        </xdr:from>
        <xdr:to>
          <xdr:col>2</xdr:col>
          <xdr:colOff>0</xdr:colOff>
          <xdr:row>49</xdr:row>
          <xdr:rowOff>30480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5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175260</xdr:rowOff>
        </xdr:from>
        <xdr:to>
          <xdr:col>2</xdr:col>
          <xdr:colOff>0</xdr:colOff>
          <xdr:row>51</xdr:row>
          <xdr:rowOff>30480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5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175260</xdr:rowOff>
        </xdr:from>
        <xdr:to>
          <xdr:col>2</xdr:col>
          <xdr:colOff>0</xdr:colOff>
          <xdr:row>53</xdr:row>
          <xdr:rowOff>30480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5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175260</xdr:rowOff>
        </xdr:from>
        <xdr:to>
          <xdr:col>2</xdr:col>
          <xdr:colOff>0</xdr:colOff>
          <xdr:row>52</xdr:row>
          <xdr:rowOff>30480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5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175260</xdr:rowOff>
        </xdr:from>
        <xdr:to>
          <xdr:col>2</xdr:col>
          <xdr:colOff>0</xdr:colOff>
          <xdr:row>54</xdr:row>
          <xdr:rowOff>30480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5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0</xdr:rowOff>
        </xdr:from>
        <xdr:to>
          <xdr:col>2</xdr:col>
          <xdr:colOff>0</xdr:colOff>
          <xdr:row>58</xdr:row>
          <xdr:rowOff>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5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152400</xdr:rowOff>
        </xdr:from>
        <xdr:to>
          <xdr:col>2</xdr:col>
          <xdr:colOff>0</xdr:colOff>
          <xdr:row>60</xdr:row>
          <xdr:rowOff>15240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5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</xdr:row>
          <xdr:rowOff>152400</xdr:rowOff>
        </xdr:from>
        <xdr:to>
          <xdr:col>2</xdr:col>
          <xdr:colOff>0</xdr:colOff>
          <xdr:row>61</xdr:row>
          <xdr:rowOff>15240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5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152400</xdr:rowOff>
        </xdr:from>
        <xdr:to>
          <xdr:col>2</xdr:col>
          <xdr:colOff>0</xdr:colOff>
          <xdr:row>55</xdr:row>
          <xdr:rowOff>15240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5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152400</xdr:rowOff>
        </xdr:from>
        <xdr:to>
          <xdr:col>2</xdr:col>
          <xdr:colOff>0</xdr:colOff>
          <xdr:row>56</xdr:row>
          <xdr:rowOff>15240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5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175260</xdr:rowOff>
        </xdr:from>
        <xdr:to>
          <xdr:col>2</xdr:col>
          <xdr:colOff>0</xdr:colOff>
          <xdr:row>40</xdr:row>
          <xdr:rowOff>30480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5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167640</xdr:rowOff>
        </xdr:from>
        <xdr:to>
          <xdr:col>2</xdr:col>
          <xdr:colOff>0</xdr:colOff>
          <xdr:row>41</xdr:row>
          <xdr:rowOff>22860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5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18</xdr:row>
          <xdr:rowOff>0</xdr:rowOff>
        </xdr:from>
        <xdr:to>
          <xdr:col>2</xdr:col>
          <xdr:colOff>30480</xdr:colOff>
          <xdr:row>19</xdr:row>
          <xdr:rowOff>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5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0</xdr:colOff>
          <xdr:row>19</xdr:row>
          <xdr:rowOff>53340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5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0</xdr:colOff>
          <xdr:row>19</xdr:row>
          <xdr:rowOff>53340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5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10</xdr:row>
          <xdr:rowOff>190500</xdr:rowOff>
        </xdr:from>
        <xdr:to>
          <xdr:col>1</xdr:col>
          <xdr:colOff>381000</xdr:colOff>
          <xdr:row>12</xdr:row>
          <xdr:rowOff>22860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5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10</xdr:row>
          <xdr:rowOff>182880</xdr:rowOff>
        </xdr:from>
        <xdr:to>
          <xdr:col>3</xdr:col>
          <xdr:colOff>0</xdr:colOff>
          <xdr:row>12</xdr:row>
          <xdr:rowOff>15240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5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10</xdr:row>
          <xdr:rowOff>190500</xdr:rowOff>
        </xdr:from>
        <xdr:to>
          <xdr:col>3</xdr:col>
          <xdr:colOff>487680</xdr:colOff>
          <xdr:row>12</xdr:row>
          <xdr:rowOff>22860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5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11</xdr:row>
          <xdr:rowOff>182880</xdr:rowOff>
        </xdr:from>
        <xdr:to>
          <xdr:col>1</xdr:col>
          <xdr:colOff>381000</xdr:colOff>
          <xdr:row>13</xdr:row>
          <xdr:rowOff>22860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5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11</xdr:row>
          <xdr:rowOff>175260</xdr:rowOff>
        </xdr:from>
        <xdr:to>
          <xdr:col>3</xdr:col>
          <xdr:colOff>0</xdr:colOff>
          <xdr:row>13</xdr:row>
          <xdr:rowOff>15240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5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182880</xdr:rowOff>
        </xdr:from>
        <xdr:to>
          <xdr:col>3</xdr:col>
          <xdr:colOff>487680</xdr:colOff>
          <xdr:row>13</xdr:row>
          <xdr:rowOff>22860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5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13</xdr:row>
          <xdr:rowOff>182880</xdr:rowOff>
        </xdr:from>
        <xdr:to>
          <xdr:col>1</xdr:col>
          <xdr:colOff>381000</xdr:colOff>
          <xdr:row>15</xdr:row>
          <xdr:rowOff>22860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5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13</xdr:row>
          <xdr:rowOff>175260</xdr:rowOff>
        </xdr:from>
        <xdr:to>
          <xdr:col>3</xdr:col>
          <xdr:colOff>0</xdr:colOff>
          <xdr:row>15</xdr:row>
          <xdr:rowOff>15240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5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13</xdr:row>
          <xdr:rowOff>182880</xdr:rowOff>
        </xdr:from>
        <xdr:to>
          <xdr:col>3</xdr:col>
          <xdr:colOff>487680</xdr:colOff>
          <xdr:row>15</xdr:row>
          <xdr:rowOff>22860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5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15</xdr:row>
          <xdr:rowOff>220980</xdr:rowOff>
        </xdr:from>
        <xdr:to>
          <xdr:col>1</xdr:col>
          <xdr:colOff>381000</xdr:colOff>
          <xdr:row>17</xdr:row>
          <xdr:rowOff>15240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5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15</xdr:row>
          <xdr:rowOff>213360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5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15</xdr:row>
          <xdr:rowOff>220980</xdr:rowOff>
        </xdr:from>
        <xdr:to>
          <xdr:col>3</xdr:col>
          <xdr:colOff>487680</xdr:colOff>
          <xdr:row>17</xdr:row>
          <xdr:rowOff>15240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5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17</xdr:row>
          <xdr:rowOff>228600</xdr:rowOff>
        </xdr:from>
        <xdr:to>
          <xdr:col>1</xdr:col>
          <xdr:colOff>381000</xdr:colOff>
          <xdr:row>19</xdr:row>
          <xdr:rowOff>22860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5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17</xdr:row>
          <xdr:rowOff>220980</xdr:rowOff>
        </xdr:from>
        <xdr:to>
          <xdr:col>3</xdr:col>
          <xdr:colOff>0</xdr:colOff>
          <xdr:row>19</xdr:row>
          <xdr:rowOff>15240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5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228600</xdr:rowOff>
        </xdr:from>
        <xdr:to>
          <xdr:col>3</xdr:col>
          <xdr:colOff>487680</xdr:colOff>
          <xdr:row>19</xdr:row>
          <xdr:rowOff>22860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5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18</xdr:row>
          <xdr:rowOff>0</xdr:rowOff>
        </xdr:from>
        <xdr:to>
          <xdr:col>1</xdr:col>
          <xdr:colOff>381000</xdr:colOff>
          <xdr:row>19</xdr:row>
          <xdr:rowOff>22860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5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18</xdr:row>
          <xdr:rowOff>0</xdr:rowOff>
        </xdr:from>
        <xdr:to>
          <xdr:col>3</xdr:col>
          <xdr:colOff>0</xdr:colOff>
          <xdr:row>19</xdr:row>
          <xdr:rowOff>15240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5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18</xdr:row>
          <xdr:rowOff>0</xdr:rowOff>
        </xdr:from>
        <xdr:to>
          <xdr:col>3</xdr:col>
          <xdr:colOff>487680</xdr:colOff>
          <xdr:row>19</xdr:row>
          <xdr:rowOff>22860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5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18</xdr:row>
          <xdr:rowOff>0</xdr:rowOff>
        </xdr:from>
        <xdr:to>
          <xdr:col>1</xdr:col>
          <xdr:colOff>381000</xdr:colOff>
          <xdr:row>19</xdr:row>
          <xdr:rowOff>22860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5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18</xdr:row>
          <xdr:rowOff>0</xdr:rowOff>
        </xdr:from>
        <xdr:to>
          <xdr:col>3</xdr:col>
          <xdr:colOff>0</xdr:colOff>
          <xdr:row>19</xdr:row>
          <xdr:rowOff>15240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5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18</xdr:row>
          <xdr:rowOff>0</xdr:rowOff>
        </xdr:from>
        <xdr:to>
          <xdr:col>3</xdr:col>
          <xdr:colOff>487680</xdr:colOff>
          <xdr:row>19</xdr:row>
          <xdr:rowOff>22860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5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18</xdr:row>
          <xdr:rowOff>0</xdr:rowOff>
        </xdr:from>
        <xdr:to>
          <xdr:col>1</xdr:col>
          <xdr:colOff>381000</xdr:colOff>
          <xdr:row>19</xdr:row>
          <xdr:rowOff>22860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5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18</xdr:row>
          <xdr:rowOff>0</xdr:rowOff>
        </xdr:from>
        <xdr:to>
          <xdr:col>3</xdr:col>
          <xdr:colOff>0</xdr:colOff>
          <xdr:row>19</xdr:row>
          <xdr:rowOff>15240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5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18</xdr:row>
          <xdr:rowOff>0</xdr:rowOff>
        </xdr:from>
        <xdr:to>
          <xdr:col>3</xdr:col>
          <xdr:colOff>487680</xdr:colOff>
          <xdr:row>19</xdr:row>
          <xdr:rowOff>22860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5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18</xdr:row>
          <xdr:rowOff>0</xdr:rowOff>
        </xdr:from>
        <xdr:to>
          <xdr:col>1</xdr:col>
          <xdr:colOff>381000</xdr:colOff>
          <xdr:row>19</xdr:row>
          <xdr:rowOff>22860</xdr:rowOff>
        </xdr:to>
        <xdr:sp macro="" textlink="">
          <xdr:nvSpPr>
            <xdr:cNvPr id="7347" name="Check Box 179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5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18</xdr:row>
          <xdr:rowOff>0</xdr:rowOff>
        </xdr:from>
        <xdr:to>
          <xdr:col>3</xdr:col>
          <xdr:colOff>0</xdr:colOff>
          <xdr:row>19</xdr:row>
          <xdr:rowOff>22860</xdr:rowOff>
        </xdr:to>
        <xdr:sp macro="" textlink="">
          <xdr:nvSpPr>
            <xdr:cNvPr id="7348" name="Check Box 180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5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18</xdr:row>
          <xdr:rowOff>0</xdr:rowOff>
        </xdr:from>
        <xdr:to>
          <xdr:col>3</xdr:col>
          <xdr:colOff>487680</xdr:colOff>
          <xdr:row>19</xdr:row>
          <xdr:rowOff>22860</xdr:rowOff>
        </xdr:to>
        <xdr:sp macro=""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5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18</xdr:row>
          <xdr:rowOff>0</xdr:rowOff>
        </xdr:from>
        <xdr:to>
          <xdr:col>1</xdr:col>
          <xdr:colOff>381000</xdr:colOff>
          <xdr:row>19</xdr:row>
          <xdr:rowOff>22860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5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18</xdr:row>
          <xdr:rowOff>0</xdr:rowOff>
        </xdr:from>
        <xdr:to>
          <xdr:col>3</xdr:col>
          <xdr:colOff>0</xdr:colOff>
          <xdr:row>19</xdr:row>
          <xdr:rowOff>22860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5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18</xdr:row>
          <xdr:rowOff>0</xdr:rowOff>
        </xdr:from>
        <xdr:to>
          <xdr:col>3</xdr:col>
          <xdr:colOff>487680</xdr:colOff>
          <xdr:row>19</xdr:row>
          <xdr:rowOff>22860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5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19</xdr:row>
          <xdr:rowOff>0</xdr:rowOff>
        </xdr:from>
        <xdr:to>
          <xdr:col>1</xdr:col>
          <xdr:colOff>381000</xdr:colOff>
          <xdr:row>20</xdr:row>
          <xdr:rowOff>30480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:a16="http://schemas.microsoft.com/office/drawing/2014/main" id="{00000000-0008-0000-05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18</xdr:row>
          <xdr:rowOff>182880</xdr:rowOff>
        </xdr:from>
        <xdr:to>
          <xdr:col>3</xdr:col>
          <xdr:colOff>0</xdr:colOff>
          <xdr:row>20</xdr:row>
          <xdr:rowOff>22860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:a16="http://schemas.microsoft.com/office/drawing/2014/main" id="{00000000-0008-0000-05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19</xdr:row>
          <xdr:rowOff>0</xdr:rowOff>
        </xdr:from>
        <xdr:to>
          <xdr:col>3</xdr:col>
          <xdr:colOff>487680</xdr:colOff>
          <xdr:row>20</xdr:row>
          <xdr:rowOff>30480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:a16="http://schemas.microsoft.com/office/drawing/2014/main" id="{00000000-0008-0000-05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20</xdr:row>
          <xdr:rowOff>0</xdr:rowOff>
        </xdr:from>
        <xdr:to>
          <xdr:col>1</xdr:col>
          <xdr:colOff>381000</xdr:colOff>
          <xdr:row>21</xdr:row>
          <xdr:rowOff>30480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:a16="http://schemas.microsoft.com/office/drawing/2014/main" id="{00000000-0008-0000-05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19</xdr:row>
          <xdr:rowOff>182880</xdr:rowOff>
        </xdr:from>
        <xdr:to>
          <xdr:col>3</xdr:col>
          <xdr:colOff>0</xdr:colOff>
          <xdr:row>21</xdr:row>
          <xdr:rowOff>22860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5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19</xdr:row>
          <xdr:rowOff>182880</xdr:rowOff>
        </xdr:from>
        <xdr:to>
          <xdr:col>3</xdr:col>
          <xdr:colOff>487680</xdr:colOff>
          <xdr:row>21</xdr:row>
          <xdr:rowOff>22860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5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20</xdr:row>
          <xdr:rowOff>182880</xdr:rowOff>
        </xdr:from>
        <xdr:to>
          <xdr:col>1</xdr:col>
          <xdr:colOff>381000</xdr:colOff>
          <xdr:row>22</xdr:row>
          <xdr:rowOff>22860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5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20</xdr:row>
          <xdr:rowOff>190500</xdr:rowOff>
        </xdr:from>
        <xdr:to>
          <xdr:col>3</xdr:col>
          <xdr:colOff>0</xdr:colOff>
          <xdr:row>22</xdr:row>
          <xdr:rowOff>30480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5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20</xdr:row>
          <xdr:rowOff>182880</xdr:rowOff>
        </xdr:from>
        <xdr:to>
          <xdr:col>3</xdr:col>
          <xdr:colOff>487680</xdr:colOff>
          <xdr:row>22</xdr:row>
          <xdr:rowOff>22860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:a16="http://schemas.microsoft.com/office/drawing/2014/main" id="{00000000-0008-0000-05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21</xdr:row>
          <xdr:rowOff>167640</xdr:rowOff>
        </xdr:from>
        <xdr:to>
          <xdr:col>1</xdr:col>
          <xdr:colOff>381000</xdr:colOff>
          <xdr:row>23</xdr:row>
          <xdr:rowOff>0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:a16="http://schemas.microsoft.com/office/drawing/2014/main" id="{00000000-0008-0000-05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21</xdr:row>
          <xdr:rowOff>152400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:a16="http://schemas.microsoft.com/office/drawing/2014/main" id="{00000000-0008-0000-05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21</xdr:row>
          <xdr:rowOff>167640</xdr:rowOff>
        </xdr:from>
        <xdr:to>
          <xdr:col>3</xdr:col>
          <xdr:colOff>487680</xdr:colOff>
          <xdr:row>23</xdr:row>
          <xdr:rowOff>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5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23</xdr:row>
          <xdr:rowOff>213360</xdr:rowOff>
        </xdr:from>
        <xdr:to>
          <xdr:col>1</xdr:col>
          <xdr:colOff>381000</xdr:colOff>
          <xdr:row>25</xdr:row>
          <xdr:rowOff>15240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5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23</xdr:row>
          <xdr:rowOff>220980</xdr:rowOff>
        </xdr:from>
        <xdr:to>
          <xdr:col>3</xdr:col>
          <xdr:colOff>0</xdr:colOff>
          <xdr:row>25</xdr:row>
          <xdr:rowOff>22860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5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213360</xdr:rowOff>
        </xdr:from>
        <xdr:to>
          <xdr:col>3</xdr:col>
          <xdr:colOff>487680</xdr:colOff>
          <xdr:row>25</xdr:row>
          <xdr:rowOff>15240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5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24</xdr:row>
          <xdr:rowOff>175260</xdr:rowOff>
        </xdr:from>
        <xdr:to>
          <xdr:col>1</xdr:col>
          <xdr:colOff>381000</xdr:colOff>
          <xdr:row>26</xdr:row>
          <xdr:rowOff>22860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5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24</xdr:row>
          <xdr:rowOff>167640</xdr:rowOff>
        </xdr:from>
        <xdr:to>
          <xdr:col>3</xdr:col>
          <xdr:colOff>0</xdr:colOff>
          <xdr:row>26</xdr:row>
          <xdr:rowOff>15240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5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24</xdr:row>
          <xdr:rowOff>175260</xdr:rowOff>
        </xdr:from>
        <xdr:to>
          <xdr:col>3</xdr:col>
          <xdr:colOff>487680</xdr:colOff>
          <xdr:row>26</xdr:row>
          <xdr:rowOff>22860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5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26</xdr:row>
          <xdr:rowOff>213360</xdr:rowOff>
        </xdr:from>
        <xdr:to>
          <xdr:col>1</xdr:col>
          <xdr:colOff>381000</xdr:colOff>
          <xdr:row>28</xdr:row>
          <xdr:rowOff>0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5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26</xdr:row>
          <xdr:rowOff>220980</xdr:rowOff>
        </xdr:from>
        <xdr:to>
          <xdr:col>3</xdr:col>
          <xdr:colOff>0</xdr:colOff>
          <xdr:row>28</xdr:row>
          <xdr:rowOff>15240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5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26</xdr:row>
          <xdr:rowOff>213360</xdr:rowOff>
        </xdr:from>
        <xdr:to>
          <xdr:col>3</xdr:col>
          <xdr:colOff>487680</xdr:colOff>
          <xdr:row>28</xdr:row>
          <xdr:rowOff>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5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27</xdr:row>
          <xdr:rowOff>175260</xdr:rowOff>
        </xdr:from>
        <xdr:to>
          <xdr:col>1</xdr:col>
          <xdr:colOff>381000</xdr:colOff>
          <xdr:row>29</xdr:row>
          <xdr:rowOff>15240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5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27</xdr:row>
          <xdr:rowOff>167640</xdr:rowOff>
        </xdr:from>
        <xdr:to>
          <xdr:col>3</xdr:col>
          <xdr:colOff>0</xdr:colOff>
          <xdr:row>29</xdr:row>
          <xdr:rowOff>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5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27</xdr:row>
          <xdr:rowOff>175260</xdr:rowOff>
        </xdr:from>
        <xdr:to>
          <xdr:col>3</xdr:col>
          <xdr:colOff>487680</xdr:colOff>
          <xdr:row>29</xdr:row>
          <xdr:rowOff>15240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5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29</xdr:row>
          <xdr:rowOff>213360</xdr:rowOff>
        </xdr:from>
        <xdr:to>
          <xdr:col>1</xdr:col>
          <xdr:colOff>381000</xdr:colOff>
          <xdr:row>31</xdr:row>
          <xdr:rowOff>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5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29</xdr:row>
          <xdr:rowOff>220980</xdr:rowOff>
        </xdr:from>
        <xdr:to>
          <xdr:col>3</xdr:col>
          <xdr:colOff>0</xdr:colOff>
          <xdr:row>31</xdr:row>
          <xdr:rowOff>15240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5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29</xdr:row>
          <xdr:rowOff>213360</xdr:rowOff>
        </xdr:from>
        <xdr:to>
          <xdr:col>3</xdr:col>
          <xdr:colOff>487680</xdr:colOff>
          <xdr:row>31</xdr:row>
          <xdr:rowOff>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5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32</xdr:row>
          <xdr:rowOff>220980</xdr:rowOff>
        </xdr:from>
        <xdr:to>
          <xdr:col>1</xdr:col>
          <xdr:colOff>381000</xdr:colOff>
          <xdr:row>34</xdr:row>
          <xdr:rowOff>15240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5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32</xdr:row>
          <xdr:rowOff>213360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5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32</xdr:row>
          <xdr:rowOff>220980</xdr:rowOff>
        </xdr:from>
        <xdr:to>
          <xdr:col>3</xdr:col>
          <xdr:colOff>487680</xdr:colOff>
          <xdr:row>34</xdr:row>
          <xdr:rowOff>15240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5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34</xdr:row>
          <xdr:rowOff>228600</xdr:rowOff>
        </xdr:from>
        <xdr:to>
          <xdr:col>1</xdr:col>
          <xdr:colOff>381000</xdr:colOff>
          <xdr:row>36</xdr:row>
          <xdr:rowOff>22860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5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34</xdr:row>
          <xdr:rowOff>220980</xdr:rowOff>
        </xdr:from>
        <xdr:to>
          <xdr:col>3</xdr:col>
          <xdr:colOff>0</xdr:colOff>
          <xdr:row>36</xdr:row>
          <xdr:rowOff>15240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5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228600</xdr:rowOff>
        </xdr:from>
        <xdr:to>
          <xdr:col>3</xdr:col>
          <xdr:colOff>487680</xdr:colOff>
          <xdr:row>36</xdr:row>
          <xdr:rowOff>22860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5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38</xdr:row>
          <xdr:rowOff>175260</xdr:rowOff>
        </xdr:from>
        <xdr:to>
          <xdr:col>1</xdr:col>
          <xdr:colOff>381000</xdr:colOff>
          <xdr:row>40</xdr:row>
          <xdr:rowOff>15240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5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38</xdr:row>
          <xdr:rowOff>167640</xdr:rowOff>
        </xdr:from>
        <xdr:to>
          <xdr:col>3</xdr:col>
          <xdr:colOff>0</xdr:colOff>
          <xdr:row>40</xdr:row>
          <xdr:rowOff>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5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38</xdr:row>
          <xdr:rowOff>175260</xdr:rowOff>
        </xdr:from>
        <xdr:to>
          <xdr:col>3</xdr:col>
          <xdr:colOff>487680</xdr:colOff>
          <xdr:row>40</xdr:row>
          <xdr:rowOff>15240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5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39</xdr:row>
          <xdr:rowOff>175260</xdr:rowOff>
        </xdr:from>
        <xdr:to>
          <xdr:col>1</xdr:col>
          <xdr:colOff>381000</xdr:colOff>
          <xdr:row>41</xdr:row>
          <xdr:rowOff>15240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5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39</xdr:row>
          <xdr:rowOff>167640</xdr:rowOff>
        </xdr:from>
        <xdr:to>
          <xdr:col>3</xdr:col>
          <xdr:colOff>0</xdr:colOff>
          <xdr:row>41</xdr:row>
          <xdr:rowOff>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5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39</xdr:row>
          <xdr:rowOff>175260</xdr:rowOff>
        </xdr:from>
        <xdr:to>
          <xdr:col>3</xdr:col>
          <xdr:colOff>487680</xdr:colOff>
          <xdr:row>41</xdr:row>
          <xdr:rowOff>15240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5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40</xdr:row>
          <xdr:rowOff>167640</xdr:rowOff>
        </xdr:from>
        <xdr:to>
          <xdr:col>1</xdr:col>
          <xdr:colOff>381000</xdr:colOff>
          <xdr:row>42</xdr:row>
          <xdr:rowOff>0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5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40</xdr:row>
          <xdr:rowOff>152400</xdr:rowOff>
        </xdr:from>
        <xdr:to>
          <xdr:col>3</xdr:col>
          <xdr:colOff>0</xdr:colOff>
          <xdr:row>42</xdr:row>
          <xdr:rowOff>0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5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40</xdr:row>
          <xdr:rowOff>167640</xdr:rowOff>
        </xdr:from>
        <xdr:to>
          <xdr:col>3</xdr:col>
          <xdr:colOff>487680</xdr:colOff>
          <xdr:row>42</xdr:row>
          <xdr:rowOff>0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5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41</xdr:row>
          <xdr:rowOff>167640</xdr:rowOff>
        </xdr:from>
        <xdr:to>
          <xdr:col>1</xdr:col>
          <xdr:colOff>381000</xdr:colOff>
          <xdr:row>43</xdr:row>
          <xdr:rowOff>0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5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41</xdr:row>
          <xdr:rowOff>152400</xdr:rowOff>
        </xdr:from>
        <xdr:to>
          <xdr:col>3</xdr:col>
          <xdr:colOff>0</xdr:colOff>
          <xdr:row>43</xdr:row>
          <xdr:rowOff>0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5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41</xdr:row>
          <xdr:rowOff>167640</xdr:rowOff>
        </xdr:from>
        <xdr:to>
          <xdr:col>3</xdr:col>
          <xdr:colOff>487680</xdr:colOff>
          <xdr:row>43</xdr:row>
          <xdr:rowOff>0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5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42</xdr:row>
          <xdr:rowOff>175260</xdr:rowOff>
        </xdr:from>
        <xdr:to>
          <xdr:col>1</xdr:col>
          <xdr:colOff>381000</xdr:colOff>
          <xdr:row>44</xdr:row>
          <xdr:rowOff>15240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5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42</xdr:row>
          <xdr:rowOff>167640</xdr:rowOff>
        </xdr:from>
        <xdr:to>
          <xdr:col>3</xdr:col>
          <xdr:colOff>0</xdr:colOff>
          <xdr:row>44</xdr:row>
          <xdr:rowOff>0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5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42</xdr:row>
          <xdr:rowOff>175260</xdr:rowOff>
        </xdr:from>
        <xdr:to>
          <xdr:col>3</xdr:col>
          <xdr:colOff>487680</xdr:colOff>
          <xdr:row>44</xdr:row>
          <xdr:rowOff>15240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5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43</xdr:row>
          <xdr:rowOff>175260</xdr:rowOff>
        </xdr:from>
        <xdr:to>
          <xdr:col>1</xdr:col>
          <xdr:colOff>381000</xdr:colOff>
          <xdr:row>45</xdr:row>
          <xdr:rowOff>15240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5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43</xdr:row>
          <xdr:rowOff>167640</xdr:rowOff>
        </xdr:from>
        <xdr:to>
          <xdr:col>3</xdr:col>
          <xdr:colOff>0</xdr:colOff>
          <xdr:row>45</xdr:row>
          <xdr:rowOff>0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5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43</xdr:row>
          <xdr:rowOff>175260</xdr:rowOff>
        </xdr:from>
        <xdr:to>
          <xdr:col>3</xdr:col>
          <xdr:colOff>487680</xdr:colOff>
          <xdr:row>45</xdr:row>
          <xdr:rowOff>15240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5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44</xdr:row>
          <xdr:rowOff>167640</xdr:rowOff>
        </xdr:from>
        <xdr:to>
          <xdr:col>1</xdr:col>
          <xdr:colOff>381000</xdr:colOff>
          <xdr:row>46</xdr:row>
          <xdr:rowOff>0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5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44</xdr:row>
          <xdr:rowOff>152400</xdr:rowOff>
        </xdr:from>
        <xdr:to>
          <xdr:col>3</xdr:col>
          <xdr:colOff>0</xdr:colOff>
          <xdr:row>46</xdr:row>
          <xdr:rowOff>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5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44</xdr:row>
          <xdr:rowOff>167640</xdr:rowOff>
        </xdr:from>
        <xdr:to>
          <xdr:col>3</xdr:col>
          <xdr:colOff>487680</xdr:colOff>
          <xdr:row>46</xdr:row>
          <xdr:rowOff>0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5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45</xdr:row>
          <xdr:rowOff>167640</xdr:rowOff>
        </xdr:from>
        <xdr:to>
          <xdr:col>1</xdr:col>
          <xdr:colOff>381000</xdr:colOff>
          <xdr:row>47</xdr:row>
          <xdr:rowOff>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5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45</xdr:row>
          <xdr:rowOff>152400</xdr:rowOff>
        </xdr:from>
        <xdr:to>
          <xdr:col>3</xdr:col>
          <xdr:colOff>0</xdr:colOff>
          <xdr:row>47</xdr:row>
          <xdr:rowOff>0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5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45</xdr:row>
          <xdr:rowOff>167640</xdr:rowOff>
        </xdr:from>
        <xdr:to>
          <xdr:col>3</xdr:col>
          <xdr:colOff>487680</xdr:colOff>
          <xdr:row>47</xdr:row>
          <xdr:rowOff>0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5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46</xdr:row>
          <xdr:rowOff>175260</xdr:rowOff>
        </xdr:from>
        <xdr:to>
          <xdr:col>1</xdr:col>
          <xdr:colOff>381000</xdr:colOff>
          <xdr:row>48</xdr:row>
          <xdr:rowOff>15240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5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46</xdr:row>
          <xdr:rowOff>167640</xdr:rowOff>
        </xdr:from>
        <xdr:to>
          <xdr:col>3</xdr:col>
          <xdr:colOff>0</xdr:colOff>
          <xdr:row>48</xdr:row>
          <xdr:rowOff>0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5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46</xdr:row>
          <xdr:rowOff>175260</xdr:rowOff>
        </xdr:from>
        <xdr:to>
          <xdr:col>3</xdr:col>
          <xdr:colOff>487680</xdr:colOff>
          <xdr:row>48</xdr:row>
          <xdr:rowOff>15240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5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47</xdr:row>
          <xdr:rowOff>175260</xdr:rowOff>
        </xdr:from>
        <xdr:to>
          <xdr:col>1</xdr:col>
          <xdr:colOff>381000</xdr:colOff>
          <xdr:row>49</xdr:row>
          <xdr:rowOff>15240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5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47</xdr:row>
          <xdr:rowOff>167640</xdr:rowOff>
        </xdr:from>
        <xdr:to>
          <xdr:col>3</xdr:col>
          <xdr:colOff>0</xdr:colOff>
          <xdr:row>49</xdr:row>
          <xdr:rowOff>0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5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47</xdr:row>
          <xdr:rowOff>175260</xdr:rowOff>
        </xdr:from>
        <xdr:to>
          <xdr:col>3</xdr:col>
          <xdr:colOff>487680</xdr:colOff>
          <xdr:row>49</xdr:row>
          <xdr:rowOff>15240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5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48</xdr:row>
          <xdr:rowOff>167640</xdr:rowOff>
        </xdr:from>
        <xdr:to>
          <xdr:col>1</xdr:col>
          <xdr:colOff>381000</xdr:colOff>
          <xdr:row>50</xdr:row>
          <xdr:rowOff>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5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48</xdr:row>
          <xdr:rowOff>152400</xdr:rowOff>
        </xdr:from>
        <xdr:to>
          <xdr:col>3</xdr:col>
          <xdr:colOff>0</xdr:colOff>
          <xdr:row>50</xdr:row>
          <xdr:rowOff>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5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48</xdr:row>
          <xdr:rowOff>167640</xdr:rowOff>
        </xdr:from>
        <xdr:to>
          <xdr:col>3</xdr:col>
          <xdr:colOff>487680</xdr:colOff>
          <xdr:row>50</xdr:row>
          <xdr:rowOff>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5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49</xdr:row>
          <xdr:rowOff>167640</xdr:rowOff>
        </xdr:from>
        <xdr:to>
          <xdr:col>1</xdr:col>
          <xdr:colOff>381000</xdr:colOff>
          <xdr:row>51</xdr:row>
          <xdr:rowOff>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5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49</xdr:row>
          <xdr:rowOff>152400</xdr:rowOff>
        </xdr:from>
        <xdr:to>
          <xdr:col>3</xdr:col>
          <xdr:colOff>0</xdr:colOff>
          <xdr:row>51</xdr:row>
          <xdr:rowOff>0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5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49</xdr:row>
          <xdr:rowOff>167640</xdr:rowOff>
        </xdr:from>
        <xdr:to>
          <xdr:col>3</xdr:col>
          <xdr:colOff>487680</xdr:colOff>
          <xdr:row>51</xdr:row>
          <xdr:rowOff>0</xdr:rowOff>
        </xdr:to>
        <xdr:sp macro="" textlink="">
          <xdr:nvSpPr>
            <xdr:cNvPr id="7435" name="Check Box 267" hidden="1">
              <a:extLst>
                <a:ext uri="{63B3BB69-23CF-44E3-9099-C40C66FF867C}">
                  <a14:compatExt spid="_x0000_s7435"/>
                </a:ext>
                <a:ext uri="{FF2B5EF4-FFF2-40B4-BE49-F238E27FC236}">
                  <a16:creationId xmlns:a16="http://schemas.microsoft.com/office/drawing/2014/main" id="{00000000-0008-0000-0500-00000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50</xdr:row>
          <xdr:rowOff>175260</xdr:rowOff>
        </xdr:from>
        <xdr:to>
          <xdr:col>1</xdr:col>
          <xdr:colOff>381000</xdr:colOff>
          <xdr:row>52</xdr:row>
          <xdr:rowOff>15240</xdr:rowOff>
        </xdr:to>
        <xdr:sp macro="" textlink="">
          <xdr:nvSpPr>
            <xdr:cNvPr id="7436" name="Check Box 268" hidden="1">
              <a:extLst>
                <a:ext uri="{63B3BB69-23CF-44E3-9099-C40C66FF867C}">
                  <a14:compatExt spid="_x0000_s7436"/>
                </a:ext>
                <a:ext uri="{FF2B5EF4-FFF2-40B4-BE49-F238E27FC236}">
                  <a16:creationId xmlns:a16="http://schemas.microsoft.com/office/drawing/2014/main" id="{00000000-0008-0000-0500-00000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50</xdr:row>
          <xdr:rowOff>167640</xdr:rowOff>
        </xdr:from>
        <xdr:to>
          <xdr:col>3</xdr:col>
          <xdr:colOff>0</xdr:colOff>
          <xdr:row>52</xdr:row>
          <xdr:rowOff>0</xdr:rowOff>
        </xdr:to>
        <xdr:sp macro="" textlink="">
          <xdr:nvSpPr>
            <xdr:cNvPr id="7437" name="Check Box 269" hidden="1">
              <a:extLst>
                <a:ext uri="{63B3BB69-23CF-44E3-9099-C40C66FF867C}">
                  <a14:compatExt spid="_x0000_s7437"/>
                </a:ext>
                <a:ext uri="{FF2B5EF4-FFF2-40B4-BE49-F238E27FC236}">
                  <a16:creationId xmlns:a16="http://schemas.microsoft.com/office/drawing/2014/main" id="{00000000-0008-0000-0500-00000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50</xdr:row>
          <xdr:rowOff>175260</xdr:rowOff>
        </xdr:from>
        <xdr:to>
          <xdr:col>3</xdr:col>
          <xdr:colOff>487680</xdr:colOff>
          <xdr:row>52</xdr:row>
          <xdr:rowOff>15240</xdr:rowOff>
        </xdr:to>
        <xdr:sp macro="" textlink="">
          <xdr:nvSpPr>
            <xdr:cNvPr id="7438" name="Check Box 270" hidden="1">
              <a:extLst>
                <a:ext uri="{63B3BB69-23CF-44E3-9099-C40C66FF867C}">
                  <a14:compatExt spid="_x0000_s7438"/>
                </a:ext>
                <a:ext uri="{FF2B5EF4-FFF2-40B4-BE49-F238E27FC236}">
                  <a16:creationId xmlns:a16="http://schemas.microsoft.com/office/drawing/2014/main" id="{00000000-0008-0000-0500-00000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51</xdr:row>
          <xdr:rowOff>175260</xdr:rowOff>
        </xdr:from>
        <xdr:to>
          <xdr:col>1</xdr:col>
          <xdr:colOff>381000</xdr:colOff>
          <xdr:row>53</xdr:row>
          <xdr:rowOff>15240</xdr:rowOff>
        </xdr:to>
        <xdr:sp macro="" textlink="">
          <xdr:nvSpPr>
            <xdr:cNvPr id="7439" name="Check Box 271" hidden="1">
              <a:extLst>
                <a:ext uri="{63B3BB69-23CF-44E3-9099-C40C66FF867C}">
                  <a14:compatExt spid="_x0000_s7439"/>
                </a:ext>
                <a:ext uri="{FF2B5EF4-FFF2-40B4-BE49-F238E27FC236}">
                  <a16:creationId xmlns:a16="http://schemas.microsoft.com/office/drawing/2014/main" id="{00000000-0008-0000-0500-00000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51</xdr:row>
          <xdr:rowOff>167640</xdr:rowOff>
        </xdr:from>
        <xdr:to>
          <xdr:col>3</xdr:col>
          <xdr:colOff>0</xdr:colOff>
          <xdr:row>53</xdr:row>
          <xdr:rowOff>0</xdr:rowOff>
        </xdr:to>
        <xdr:sp macro="" textlink="">
          <xdr:nvSpPr>
            <xdr:cNvPr id="7440" name="Check Box 272" hidden="1">
              <a:extLst>
                <a:ext uri="{63B3BB69-23CF-44E3-9099-C40C66FF867C}">
                  <a14:compatExt spid="_x0000_s7440"/>
                </a:ext>
                <a:ext uri="{FF2B5EF4-FFF2-40B4-BE49-F238E27FC236}">
                  <a16:creationId xmlns:a16="http://schemas.microsoft.com/office/drawing/2014/main" id="{00000000-0008-0000-0500-00001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51</xdr:row>
          <xdr:rowOff>175260</xdr:rowOff>
        </xdr:from>
        <xdr:to>
          <xdr:col>3</xdr:col>
          <xdr:colOff>487680</xdr:colOff>
          <xdr:row>53</xdr:row>
          <xdr:rowOff>15240</xdr:rowOff>
        </xdr:to>
        <xdr:sp macro="" textlink="">
          <xdr:nvSpPr>
            <xdr:cNvPr id="7441" name="Check Box 273" hidden="1">
              <a:extLst>
                <a:ext uri="{63B3BB69-23CF-44E3-9099-C40C66FF867C}">
                  <a14:compatExt spid="_x0000_s7441"/>
                </a:ext>
                <a:ext uri="{FF2B5EF4-FFF2-40B4-BE49-F238E27FC236}">
                  <a16:creationId xmlns:a16="http://schemas.microsoft.com/office/drawing/2014/main" id="{00000000-0008-0000-0500-00001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52</xdr:row>
          <xdr:rowOff>167640</xdr:rowOff>
        </xdr:from>
        <xdr:to>
          <xdr:col>1</xdr:col>
          <xdr:colOff>381000</xdr:colOff>
          <xdr:row>54</xdr:row>
          <xdr:rowOff>0</xdr:rowOff>
        </xdr:to>
        <xdr:sp macro="" textlink="">
          <xdr:nvSpPr>
            <xdr:cNvPr id="7442" name="Check Box 274" hidden="1">
              <a:extLst>
                <a:ext uri="{63B3BB69-23CF-44E3-9099-C40C66FF867C}">
                  <a14:compatExt spid="_x0000_s7442"/>
                </a:ext>
                <a:ext uri="{FF2B5EF4-FFF2-40B4-BE49-F238E27FC236}">
                  <a16:creationId xmlns:a16="http://schemas.microsoft.com/office/drawing/2014/main" id="{00000000-0008-0000-0500-00001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52</xdr:row>
          <xdr:rowOff>152400</xdr:rowOff>
        </xdr:from>
        <xdr:to>
          <xdr:col>3</xdr:col>
          <xdr:colOff>0</xdr:colOff>
          <xdr:row>54</xdr:row>
          <xdr:rowOff>0</xdr:rowOff>
        </xdr:to>
        <xdr:sp macro="" textlink="">
          <xdr:nvSpPr>
            <xdr:cNvPr id="7443" name="Check Box 275" hidden="1">
              <a:extLst>
                <a:ext uri="{63B3BB69-23CF-44E3-9099-C40C66FF867C}">
                  <a14:compatExt spid="_x0000_s7443"/>
                </a:ext>
                <a:ext uri="{FF2B5EF4-FFF2-40B4-BE49-F238E27FC236}">
                  <a16:creationId xmlns:a16="http://schemas.microsoft.com/office/drawing/2014/main" id="{00000000-0008-0000-0500-00001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52</xdr:row>
          <xdr:rowOff>167640</xdr:rowOff>
        </xdr:from>
        <xdr:to>
          <xdr:col>3</xdr:col>
          <xdr:colOff>487680</xdr:colOff>
          <xdr:row>54</xdr:row>
          <xdr:rowOff>0</xdr:rowOff>
        </xdr:to>
        <xdr:sp macro="" textlink="">
          <xdr:nvSpPr>
            <xdr:cNvPr id="7444" name="Check Box 276" hidden="1">
              <a:extLst>
                <a:ext uri="{63B3BB69-23CF-44E3-9099-C40C66FF867C}">
                  <a14:compatExt spid="_x0000_s7444"/>
                </a:ext>
                <a:ext uri="{FF2B5EF4-FFF2-40B4-BE49-F238E27FC236}">
                  <a16:creationId xmlns:a16="http://schemas.microsoft.com/office/drawing/2014/main" id="{00000000-0008-0000-0500-00001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53</xdr:row>
          <xdr:rowOff>167640</xdr:rowOff>
        </xdr:from>
        <xdr:to>
          <xdr:col>1</xdr:col>
          <xdr:colOff>381000</xdr:colOff>
          <xdr:row>55</xdr:row>
          <xdr:rowOff>0</xdr:rowOff>
        </xdr:to>
        <xdr:sp macro="" textlink="">
          <xdr:nvSpPr>
            <xdr:cNvPr id="7445" name="Check Box 277" hidden="1">
              <a:extLst>
                <a:ext uri="{63B3BB69-23CF-44E3-9099-C40C66FF867C}">
                  <a14:compatExt spid="_x0000_s7445"/>
                </a:ext>
                <a:ext uri="{FF2B5EF4-FFF2-40B4-BE49-F238E27FC236}">
                  <a16:creationId xmlns:a16="http://schemas.microsoft.com/office/drawing/2014/main" id="{00000000-0008-0000-0500-00001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53</xdr:row>
          <xdr:rowOff>152400</xdr:rowOff>
        </xdr:from>
        <xdr:to>
          <xdr:col>3</xdr:col>
          <xdr:colOff>0</xdr:colOff>
          <xdr:row>55</xdr:row>
          <xdr:rowOff>0</xdr:rowOff>
        </xdr:to>
        <xdr:sp macro="" textlink="">
          <xdr:nvSpPr>
            <xdr:cNvPr id="7446" name="Check Box 278" hidden="1">
              <a:extLst>
                <a:ext uri="{63B3BB69-23CF-44E3-9099-C40C66FF867C}">
                  <a14:compatExt spid="_x0000_s7446"/>
                </a:ext>
                <a:ext uri="{FF2B5EF4-FFF2-40B4-BE49-F238E27FC236}">
                  <a16:creationId xmlns:a16="http://schemas.microsoft.com/office/drawing/2014/main" id="{00000000-0008-0000-0500-00001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53</xdr:row>
          <xdr:rowOff>167640</xdr:rowOff>
        </xdr:from>
        <xdr:to>
          <xdr:col>3</xdr:col>
          <xdr:colOff>487680</xdr:colOff>
          <xdr:row>55</xdr:row>
          <xdr:rowOff>0</xdr:rowOff>
        </xdr:to>
        <xdr:sp macro="" textlink="">
          <xdr:nvSpPr>
            <xdr:cNvPr id="7447" name="Check Box 279" hidden="1">
              <a:extLst>
                <a:ext uri="{63B3BB69-23CF-44E3-9099-C40C66FF867C}">
                  <a14:compatExt spid="_x0000_s7447"/>
                </a:ext>
                <a:ext uri="{FF2B5EF4-FFF2-40B4-BE49-F238E27FC236}">
                  <a16:creationId xmlns:a16="http://schemas.microsoft.com/office/drawing/2014/main" id="{00000000-0008-0000-0500-00001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54</xdr:row>
          <xdr:rowOff>167640</xdr:rowOff>
        </xdr:from>
        <xdr:to>
          <xdr:col>1</xdr:col>
          <xdr:colOff>381000</xdr:colOff>
          <xdr:row>56</xdr:row>
          <xdr:rowOff>0</xdr:rowOff>
        </xdr:to>
        <xdr:sp macro="" textlink="">
          <xdr:nvSpPr>
            <xdr:cNvPr id="7448" name="Check Box 280" hidden="1">
              <a:extLst>
                <a:ext uri="{63B3BB69-23CF-44E3-9099-C40C66FF867C}">
                  <a14:compatExt spid="_x0000_s7448"/>
                </a:ext>
                <a:ext uri="{FF2B5EF4-FFF2-40B4-BE49-F238E27FC236}">
                  <a16:creationId xmlns:a16="http://schemas.microsoft.com/office/drawing/2014/main" id="{00000000-0008-0000-0500-00001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54</xdr:row>
          <xdr:rowOff>152400</xdr:rowOff>
        </xdr:from>
        <xdr:to>
          <xdr:col>3</xdr:col>
          <xdr:colOff>0</xdr:colOff>
          <xdr:row>56</xdr:row>
          <xdr:rowOff>0</xdr:rowOff>
        </xdr:to>
        <xdr:sp macro="" textlink="">
          <xdr:nvSpPr>
            <xdr:cNvPr id="7449" name="Check Box 281" hidden="1">
              <a:extLst>
                <a:ext uri="{63B3BB69-23CF-44E3-9099-C40C66FF867C}">
                  <a14:compatExt spid="_x0000_s7449"/>
                </a:ext>
                <a:ext uri="{FF2B5EF4-FFF2-40B4-BE49-F238E27FC236}">
                  <a16:creationId xmlns:a16="http://schemas.microsoft.com/office/drawing/2014/main" id="{00000000-0008-0000-0500-00001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54</xdr:row>
          <xdr:rowOff>167640</xdr:rowOff>
        </xdr:from>
        <xdr:to>
          <xdr:col>3</xdr:col>
          <xdr:colOff>487680</xdr:colOff>
          <xdr:row>56</xdr:row>
          <xdr:rowOff>0</xdr:rowOff>
        </xdr:to>
        <xdr:sp macro="" textlink="">
          <xdr:nvSpPr>
            <xdr:cNvPr id="7450" name="Check Box 282" hidden="1">
              <a:extLst>
                <a:ext uri="{63B3BB69-23CF-44E3-9099-C40C66FF867C}">
                  <a14:compatExt spid="_x0000_s7450"/>
                </a:ext>
                <a:ext uri="{FF2B5EF4-FFF2-40B4-BE49-F238E27FC236}">
                  <a16:creationId xmlns:a16="http://schemas.microsoft.com/office/drawing/2014/main" id="{00000000-0008-0000-0500-00001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56</xdr:row>
          <xdr:rowOff>220980</xdr:rowOff>
        </xdr:from>
        <xdr:to>
          <xdr:col>1</xdr:col>
          <xdr:colOff>381000</xdr:colOff>
          <xdr:row>58</xdr:row>
          <xdr:rowOff>30480</xdr:rowOff>
        </xdr:to>
        <xdr:sp macro="" textlink="">
          <xdr:nvSpPr>
            <xdr:cNvPr id="7451" name="Check Box 283" hidden="1">
              <a:extLst>
                <a:ext uri="{63B3BB69-23CF-44E3-9099-C40C66FF867C}">
                  <a14:compatExt spid="_x0000_s7451"/>
                </a:ext>
                <a:ext uri="{FF2B5EF4-FFF2-40B4-BE49-F238E27FC236}">
                  <a16:creationId xmlns:a16="http://schemas.microsoft.com/office/drawing/2014/main" id="{00000000-0008-0000-0500-00001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56</xdr:row>
          <xdr:rowOff>213360</xdr:rowOff>
        </xdr:from>
        <xdr:to>
          <xdr:col>3</xdr:col>
          <xdr:colOff>0</xdr:colOff>
          <xdr:row>58</xdr:row>
          <xdr:rowOff>22860</xdr:rowOff>
        </xdr:to>
        <xdr:sp macro="" textlink="">
          <xdr:nvSpPr>
            <xdr:cNvPr id="7452" name="Check Box 284" hidden="1">
              <a:extLst>
                <a:ext uri="{63B3BB69-23CF-44E3-9099-C40C66FF867C}">
                  <a14:compatExt spid="_x0000_s7452"/>
                </a:ext>
                <a:ext uri="{FF2B5EF4-FFF2-40B4-BE49-F238E27FC236}">
                  <a16:creationId xmlns:a16="http://schemas.microsoft.com/office/drawing/2014/main" id="{00000000-0008-0000-0500-00001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56</xdr:row>
          <xdr:rowOff>220980</xdr:rowOff>
        </xdr:from>
        <xdr:to>
          <xdr:col>3</xdr:col>
          <xdr:colOff>487680</xdr:colOff>
          <xdr:row>58</xdr:row>
          <xdr:rowOff>30480</xdr:rowOff>
        </xdr:to>
        <xdr:sp macro="" textlink="">
          <xdr:nvSpPr>
            <xdr:cNvPr id="7453" name="Check Box 285" hidden="1">
              <a:extLst>
                <a:ext uri="{63B3BB69-23CF-44E3-9099-C40C66FF867C}">
                  <a14:compatExt spid="_x0000_s7453"/>
                </a:ext>
                <a:ext uri="{FF2B5EF4-FFF2-40B4-BE49-F238E27FC236}">
                  <a16:creationId xmlns:a16="http://schemas.microsoft.com/office/drawing/2014/main" id="{00000000-0008-0000-0500-00001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58</xdr:row>
          <xdr:rowOff>167640</xdr:rowOff>
        </xdr:from>
        <xdr:to>
          <xdr:col>1</xdr:col>
          <xdr:colOff>381000</xdr:colOff>
          <xdr:row>60</xdr:row>
          <xdr:rowOff>0</xdr:rowOff>
        </xdr:to>
        <xdr:sp macro="" textlink="">
          <xdr:nvSpPr>
            <xdr:cNvPr id="7454" name="Check Box 286" hidden="1">
              <a:extLst>
                <a:ext uri="{63B3BB69-23CF-44E3-9099-C40C66FF867C}">
                  <a14:compatExt spid="_x0000_s7454"/>
                </a:ext>
                <a:ext uri="{FF2B5EF4-FFF2-40B4-BE49-F238E27FC236}">
                  <a16:creationId xmlns:a16="http://schemas.microsoft.com/office/drawing/2014/main" id="{00000000-0008-0000-0500-00001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58</xdr:row>
          <xdr:rowOff>152400</xdr:rowOff>
        </xdr:from>
        <xdr:to>
          <xdr:col>3</xdr:col>
          <xdr:colOff>0</xdr:colOff>
          <xdr:row>60</xdr:row>
          <xdr:rowOff>0</xdr:rowOff>
        </xdr:to>
        <xdr:sp macro="" textlink="">
          <xdr:nvSpPr>
            <xdr:cNvPr id="7455" name="Check Box 287" hidden="1">
              <a:extLst>
                <a:ext uri="{63B3BB69-23CF-44E3-9099-C40C66FF867C}">
                  <a14:compatExt spid="_x0000_s7455"/>
                </a:ext>
                <a:ext uri="{FF2B5EF4-FFF2-40B4-BE49-F238E27FC236}">
                  <a16:creationId xmlns:a16="http://schemas.microsoft.com/office/drawing/2014/main" id="{00000000-0008-0000-0500-00001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167640</xdr:rowOff>
        </xdr:from>
        <xdr:to>
          <xdr:col>3</xdr:col>
          <xdr:colOff>487680</xdr:colOff>
          <xdr:row>60</xdr:row>
          <xdr:rowOff>0</xdr:rowOff>
        </xdr:to>
        <xdr:sp macro="" textlink="">
          <xdr:nvSpPr>
            <xdr:cNvPr id="7456" name="Check Box 288" hidden="1">
              <a:extLst>
                <a:ext uri="{63B3BB69-23CF-44E3-9099-C40C66FF867C}">
                  <a14:compatExt spid="_x0000_s7456"/>
                </a:ext>
                <a:ext uri="{FF2B5EF4-FFF2-40B4-BE49-F238E27FC236}">
                  <a16:creationId xmlns:a16="http://schemas.microsoft.com/office/drawing/2014/main" id="{00000000-0008-0000-0500-00002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59</xdr:row>
          <xdr:rowOff>167640</xdr:rowOff>
        </xdr:from>
        <xdr:to>
          <xdr:col>1</xdr:col>
          <xdr:colOff>381000</xdr:colOff>
          <xdr:row>61</xdr:row>
          <xdr:rowOff>0</xdr:rowOff>
        </xdr:to>
        <xdr:sp macro="" textlink="">
          <xdr:nvSpPr>
            <xdr:cNvPr id="7457" name="Check Box 289" hidden="1">
              <a:extLst>
                <a:ext uri="{63B3BB69-23CF-44E3-9099-C40C66FF867C}">
                  <a14:compatExt spid="_x0000_s7457"/>
                </a:ext>
                <a:ext uri="{FF2B5EF4-FFF2-40B4-BE49-F238E27FC236}">
                  <a16:creationId xmlns:a16="http://schemas.microsoft.com/office/drawing/2014/main" id="{00000000-0008-0000-0500-00002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59</xdr:row>
          <xdr:rowOff>152400</xdr:rowOff>
        </xdr:from>
        <xdr:to>
          <xdr:col>3</xdr:col>
          <xdr:colOff>0</xdr:colOff>
          <xdr:row>61</xdr:row>
          <xdr:rowOff>0</xdr:rowOff>
        </xdr:to>
        <xdr:sp macro="" textlink="">
          <xdr:nvSpPr>
            <xdr:cNvPr id="7458" name="Check Box 290" hidden="1">
              <a:extLst>
                <a:ext uri="{63B3BB69-23CF-44E3-9099-C40C66FF867C}">
                  <a14:compatExt spid="_x0000_s7458"/>
                </a:ext>
                <a:ext uri="{FF2B5EF4-FFF2-40B4-BE49-F238E27FC236}">
                  <a16:creationId xmlns:a16="http://schemas.microsoft.com/office/drawing/2014/main" id="{00000000-0008-0000-0500-00002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167640</xdr:rowOff>
        </xdr:from>
        <xdr:to>
          <xdr:col>3</xdr:col>
          <xdr:colOff>487680</xdr:colOff>
          <xdr:row>61</xdr:row>
          <xdr:rowOff>0</xdr:rowOff>
        </xdr:to>
        <xdr:sp macro="" textlink="">
          <xdr:nvSpPr>
            <xdr:cNvPr id="7459" name="Check Box 291" hidden="1">
              <a:extLst>
                <a:ext uri="{63B3BB69-23CF-44E3-9099-C40C66FF867C}">
                  <a14:compatExt spid="_x0000_s7459"/>
                </a:ext>
                <a:ext uri="{FF2B5EF4-FFF2-40B4-BE49-F238E27FC236}">
                  <a16:creationId xmlns:a16="http://schemas.microsoft.com/office/drawing/2014/main" id="{00000000-0008-0000-0500-00002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N/A</a:t>
              </a:r>
            </a:p>
          </xdr:txBody>
        </xdr:sp>
        <xdr:clientData fLocksWithSheet="0"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59" Type="http://schemas.openxmlformats.org/officeDocument/2006/relationships/ctrlProp" Target="../ctrlProps/ctrlProp157.xml"/><Relationship Id="rId170" Type="http://schemas.openxmlformats.org/officeDocument/2006/relationships/ctrlProp" Target="../ctrlProps/ctrlProp168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26" Type="http://schemas.openxmlformats.org/officeDocument/2006/relationships/ctrlProp" Target="../ctrlProps/ctrlProp22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181" Type="http://schemas.openxmlformats.org/officeDocument/2006/relationships/ctrlProp" Target="../ctrlProps/ctrlProp179.xml"/><Relationship Id="rId216" Type="http://schemas.openxmlformats.org/officeDocument/2006/relationships/ctrlProp" Target="../ctrlProps/ctrlProp214.xml"/><Relationship Id="rId22" Type="http://schemas.openxmlformats.org/officeDocument/2006/relationships/ctrlProp" Target="../ctrlProps/ctrlProp20.xml"/><Relationship Id="rId43" Type="http://schemas.openxmlformats.org/officeDocument/2006/relationships/ctrlProp" Target="../ctrlProps/ctrlProp41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139" Type="http://schemas.openxmlformats.org/officeDocument/2006/relationships/ctrlProp" Target="../ctrlProps/ctrlProp137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71" Type="http://schemas.openxmlformats.org/officeDocument/2006/relationships/ctrlProp" Target="../ctrlProps/ctrlProp169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227" Type="http://schemas.openxmlformats.org/officeDocument/2006/relationships/ctrlProp" Target="../ctrlProps/ctrlProp225.xml"/><Relationship Id="rId12" Type="http://schemas.openxmlformats.org/officeDocument/2006/relationships/ctrlProp" Target="../ctrlProps/ctrlProp10.xml"/><Relationship Id="rId33" Type="http://schemas.openxmlformats.org/officeDocument/2006/relationships/ctrlProp" Target="../ctrlProps/ctrlProp31.xml"/><Relationship Id="rId108" Type="http://schemas.openxmlformats.org/officeDocument/2006/relationships/ctrlProp" Target="../ctrlProps/ctrlProp106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5" Type="http://schemas.openxmlformats.org/officeDocument/2006/relationships/ctrlProp" Target="../ctrlProps/ctrlProp73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61" Type="http://schemas.openxmlformats.org/officeDocument/2006/relationships/ctrlProp" Target="../ctrlProps/ctrlProp159.xml"/><Relationship Id="rId182" Type="http://schemas.openxmlformats.org/officeDocument/2006/relationships/ctrlProp" Target="../ctrlProps/ctrlProp180.xml"/><Relationship Id="rId217" Type="http://schemas.openxmlformats.org/officeDocument/2006/relationships/ctrlProp" Target="../ctrlProps/ctrlProp215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5" Type="http://schemas.openxmlformats.org/officeDocument/2006/relationships/ctrlProp" Target="../ctrlProps/ctrlProp63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51" Type="http://schemas.openxmlformats.org/officeDocument/2006/relationships/ctrlProp" Target="../ctrlProps/ctrlProp149.xml"/><Relationship Id="rId172" Type="http://schemas.openxmlformats.org/officeDocument/2006/relationships/ctrlProp" Target="../ctrlProps/ctrlProp170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28" Type="http://schemas.openxmlformats.org/officeDocument/2006/relationships/ctrlProp" Target="../ctrlProps/ctrlProp226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141" Type="http://schemas.openxmlformats.org/officeDocument/2006/relationships/ctrlProp" Target="../ctrlProps/ctrlProp139.xml"/><Relationship Id="rId7" Type="http://schemas.openxmlformats.org/officeDocument/2006/relationships/ctrlProp" Target="../ctrlProps/ctrlProp5.xml"/><Relationship Id="rId162" Type="http://schemas.openxmlformats.org/officeDocument/2006/relationships/ctrlProp" Target="../ctrlProps/ctrlProp160.xml"/><Relationship Id="rId183" Type="http://schemas.openxmlformats.org/officeDocument/2006/relationships/ctrlProp" Target="../ctrlProps/ctrlProp181.xml"/><Relationship Id="rId218" Type="http://schemas.openxmlformats.org/officeDocument/2006/relationships/ctrlProp" Target="../ctrlProps/ctrlProp216.xml"/><Relationship Id="rId24" Type="http://schemas.openxmlformats.org/officeDocument/2006/relationships/ctrlProp" Target="../ctrlProps/ctrlProp22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31" Type="http://schemas.openxmlformats.org/officeDocument/2006/relationships/ctrlProp" Target="../ctrlProps/ctrlProp129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229" Type="http://schemas.openxmlformats.org/officeDocument/2006/relationships/ctrlProp" Target="../ctrlProps/ctrlProp227.xml"/><Relationship Id="rId14" Type="http://schemas.openxmlformats.org/officeDocument/2006/relationships/ctrlProp" Target="../ctrlProps/ctrlProp12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8" Type="http://schemas.openxmlformats.org/officeDocument/2006/relationships/ctrlProp" Target="../ctrlProps/ctrlProp6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184" Type="http://schemas.openxmlformats.org/officeDocument/2006/relationships/ctrlProp" Target="../ctrlProps/ctrlProp182.xml"/><Relationship Id="rId219" Type="http://schemas.openxmlformats.org/officeDocument/2006/relationships/ctrlProp" Target="../ctrlProps/ctrlProp217.xml"/><Relationship Id="rId230" Type="http://schemas.openxmlformats.org/officeDocument/2006/relationships/ctrlProp" Target="../ctrlProps/ctrlProp228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79" Type="http://schemas.openxmlformats.org/officeDocument/2006/relationships/ctrlProp" Target="../ctrlProps/ctrlProp177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0" Type="http://schemas.openxmlformats.org/officeDocument/2006/relationships/ctrlProp" Target="../ctrlProps/ctrlProp218.xml"/><Relationship Id="rId225" Type="http://schemas.openxmlformats.org/officeDocument/2006/relationships/ctrlProp" Target="../ctrlProps/ctrlProp223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164" Type="http://schemas.openxmlformats.org/officeDocument/2006/relationships/ctrlProp" Target="../ctrlProps/ctrlProp162.xml"/><Relationship Id="rId169" Type="http://schemas.openxmlformats.org/officeDocument/2006/relationships/ctrlProp" Target="../ctrlProps/ctrlProp167.xml"/><Relationship Id="rId185" Type="http://schemas.openxmlformats.org/officeDocument/2006/relationships/ctrlProp" Target="../ctrlProps/ctrlProp18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80" Type="http://schemas.openxmlformats.org/officeDocument/2006/relationships/ctrlProp" Target="../ctrlProps/ctrlProp178.xml"/><Relationship Id="rId210" Type="http://schemas.openxmlformats.org/officeDocument/2006/relationships/ctrlProp" Target="../ctrlProps/ctrlProp208.xml"/><Relationship Id="rId215" Type="http://schemas.openxmlformats.org/officeDocument/2006/relationships/ctrlProp" Target="../ctrlProps/ctrlProp213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1" Type="http://schemas.openxmlformats.org/officeDocument/2006/relationships/drawing" Target="../drawings/drawing4.x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25" Type="http://schemas.openxmlformats.org/officeDocument/2006/relationships/ctrlProp" Target="../ctrlProps/ctrlProp123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40" Type="http://schemas.openxmlformats.org/officeDocument/2006/relationships/ctrlProp" Target="../ctrlProps/ctrlProp38.xml"/><Relationship Id="rId115" Type="http://schemas.openxmlformats.org/officeDocument/2006/relationships/ctrlProp" Target="../ctrlProps/ctrlProp113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30" Type="http://schemas.openxmlformats.org/officeDocument/2006/relationships/ctrlProp" Target="../ctrlProps/ctrlProp2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45.xml"/><Relationship Id="rId21" Type="http://schemas.openxmlformats.org/officeDocument/2006/relationships/ctrlProp" Target="../ctrlProps/ctrlProp249.xml"/><Relationship Id="rId42" Type="http://schemas.openxmlformats.org/officeDocument/2006/relationships/ctrlProp" Target="../ctrlProps/ctrlProp270.xml"/><Relationship Id="rId63" Type="http://schemas.openxmlformats.org/officeDocument/2006/relationships/ctrlProp" Target="../ctrlProps/ctrlProp291.xml"/><Relationship Id="rId84" Type="http://schemas.openxmlformats.org/officeDocument/2006/relationships/ctrlProp" Target="../ctrlProps/ctrlProp312.xml"/><Relationship Id="rId138" Type="http://schemas.openxmlformats.org/officeDocument/2006/relationships/ctrlProp" Target="../ctrlProps/ctrlProp366.xml"/><Relationship Id="rId159" Type="http://schemas.openxmlformats.org/officeDocument/2006/relationships/ctrlProp" Target="../ctrlProps/ctrlProp387.xml"/><Relationship Id="rId170" Type="http://schemas.openxmlformats.org/officeDocument/2006/relationships/ctrlProp" Target="../ctrlProps/ctrlProp398.xml"/><Relationship Id="rId107" Type="http://schemas.openxmlformats.org/officeDocument/2006/relationships/ctrlProp" Target="../ctrlProps/ctrlProp335.xml"/><Relationship Id="rId11" Type="http://schemas.openxmlformats.org/officeDocument/2006/relationships/ctrlProp" Target="../ctrlProps/ctrlProp239.xml"/><Relationship Id="rId32" Type="http://schemas.openxmlformats.org/officeDocument/2006/relationships/ctrlProp" Target="../ctrlProps/ctrlProp260.xml"/><Relationship Id="rId53" Type="http://schemas.openxmlformats.org/officeDocument/2006/relationships/ctrlProp" Target="../ctrlProps/ctrlProp281.xml"/><Relationship Id="rId74" Type="http://schemas.openxmlformats.org/officeDocument/2006/relationships/ctrlProp" Target="../ctrlProps/ctrlProp302.xml"/><Relationship Id="rId128" Type="http://schemas.openxmlformats.org/officeDocument/2006/relationships/ctrlProp" Target="../ctrlProps/ctrlProp356.xml"/><Relationship Id="rId149" Type="http://schemas.openxmlformats.org/officeDocument/2006/relationships/ctrlProp" Target="../ctrlProps/ctrlProp377.xml"/><Relationship Id="rId5" Type="http://schemas.openxmlformats.org/officeDocument/2006/relationships/ctrlProp" Target="../ctrlProps/ctrlProp233.xml"/><Relationship Id="rId95" Type="http://schemas.openxmlformats.org/officeDocument/2006/relationships/ctrlProp" Target="../ctrlProps/ctrlProp323.xml"/><Relationship Id="rId160" Type="http://schemas.openxmlformats.org/officeDocument/2006/relationships/ctrlProp" Target="../ctrlProps/ctrlProp388.xml"/><Relationship Id="rId22" Type="http://schemas.openxmlformats.org/officeDocument/2006/relationships/ctrlProp" Target="../ctrlProps/ctrlProp250.xml"/><Relationship Id="rId43" Type="http://schemas.openxmlformats.org/officeDocument/2006/relationships/ctrlProp" Target="../ctrlProps/ctrlProp271.xml"/><Relationship Id="rId64" Type="http://schemas.openxmlformats.org/officeDocument/2006/relationships/ctrlProp" Target="../ctrlProps/ctrlProp292.xml"/><Relationship Id="rId118" Type="http://schemas.openxmlformats.org/officeDocument/2006/relationships/ctrlProp" Target="../ctrlProps/ctrlProp346.xml"/><Relationship Id="rId139" Type="http://schemas.openxmlformats.org/officeDocument/2006/relationships/ctrlProp" Target="../ctrlProps/ctrlProp367.xml"/><Relationship Id="rId85" Type="http://schemas.openxmlformats.org/officeDocument/2006/relationships/ctrlProp" Target="../ctrlProps/ctrlProp313.xml"/><Relationship Id="rId150" Type="http://schemas.openxmlformats.org/officeDocument/2006/relationships/ctrlProp" Target="../ctrlProps/ctrlProp378.xml"/><Relationship Id="rId171" Type="http://schemas.openxmlformats.org/officeDocument/2006/relationships/ctrlProp" Target="../ctrlProps/ctrlProp399.xml"/><Relationship Id="rId12" Type="http://schemas.openxmlformats.org/officeDocument/2006/relationships/ctrlProp" Target="../ctrlProps/ctrlProp240.xml"/><Relationship Id="rId33" Type="http://schemas.openxmlformats.org/officeDocument/2006/relationships/ctrlProp" Target="../ctrlProps/ctrlProp261.xml"/><Relationship Id="rId108" Type="http://schemas.openxmlformats.org/officeDocument/2006/relationships/ctrlProp" Target="../ctrlProps/ctrlProp336.xml"/><Relationship Id="rId129" Type="http://schemas.openxmlformats.org/officeDocument/2006/relationships/ctrlProp" Target="../ctrlProps/ctrlProp357.xml"/><Relationship Id="rId54" Type="http://schemas.openxmlformats.org/officeDocument/2006/relationships/ctrlProp" Target="../ctrlProps/ctrlProp282.xml"/><Relationship Id="rId75" Type="http://schemas.openxmlformats.org/officeDocument/2006/relationships/ctrlProp" Target="../ctrlProps/ctrlProp303.xml"/><Relationship Id="rId96" Type="http://schemas.openxmlformats.org/officeDocument/2006/relationships/ctrlProp" Target="../ctrlProps/ctrlProp324.xml"/><Relationship Id="rId140" Type="http://schemas.openxmlformats.org/officeDocument/2006/relationships/ctrlProp" Target="../ctrlProps/ctrlProp368.xml"/><Relationship Id="rId161" Type="http://schemas.openxmlformats.org/officeDocument/2006/relationships/ctrlProp" Target="../ctrlProps/ctrlProp38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4.xml"/><Relationship Id="rId23" Type="http://schemas.openxmlformats.org/officeDocument/2006/relationships/ctrlProp" Target="../ctrlProps/ctrlProp251.xml"/><Relationship Id="rId28" Type="http://schemas.openxmlformats.org/officeDocument/2006/relationships/ctrlProp" Target="../ctrlProps/ctrlProp256.xml"/><Relationship Id="rId49" Type="http://schemas.openxmlformats.org/officeDocument/2006/relationships/ctrlProp" Target="../ctrlProps/ctrlProp277.xml"/><Relationship Id="rId114" Type="http://schemas.openxmlformats.org/officeDocument/2006/relationships/ctrlProp" Target="../ctrlProps/ctrlProp342.xml"/><Relationship Id="rId119" Type="http://schemas.openxmlformats.org/officeDocument/2006/relationships/ctrlProp" Target="../ctrlProps/ctrlProp347.xml"/><Relationship Id="rId44" Type="http://schemas.openxmlformats.org/officeDocument/2006/relationships/ctrlProp" Target="../ctrlProps/ctrlProp272.xml"/><Relationship Id="rId60" Type="http://schemas.openxmlformats.org/officeDocument/2006/relationships/ctrlProp" Target="../ctrlProps/ctrlProp288.xml"/><Relationship Id="rId65" Type="http://schemas.openxmlformats.org/officeDocument/2006/relationships/ctrlProp" Target="../ctrlProps/ctrlProp293.xml"/><Relationship Id="rId81" Type="http://schemas.openxmlformats.org/officeDocument/2006/relationships/ctrlProp" Target="../ctrlProps/ctrlProp309.xml"/><Relationship Id="rId86" Type="http://schemas.openxmlformats.org/officeDocument/2006/relationships/ctrlProp" Target="../ctrlProps/ctrlProp314.xml"/><Relationship Id="rId130" Type="http://schemas.openxmlformats.org/officeDocument/2006/relationships/ctrlProp" Target="../ctrlProps/ctrlProp358.xml"/><Relationship Id="rId135" Type="http://schemas.openxmlformats.org/officeDocument/2006/relationships/ctrlProp" Target="../ctrlProps/ctrlProp363.xml"/><Relationship Id="rId151" Type="http://schemas.openxmlformats.org/officeDocument/2006/relationships/ctrlProp" Target="../ctrlProps/ctrlProp379.xml"/><Relationship Id="rId156" Type="http://schemas.openxmlformats.org/officeDocument/2006/relationships/ctrlProp" Target="../ctrlProps/ctrlProp384.xml"/><Relationship Id="rId172" Type="http://schemas.openxmlformats.org/officeDocument/2006/relationships/ctrlProp" Target="../ctrlProps/ctrlProp400.xml"/><Relationship Id="rId13" Type="http://schemas.openxmlformats.org/officeDocument/2006/relationships/ctrlProp" Target="../ctrlProps/ctrlProp241.xml"/><Relationship Id="rId18" Type="http://schemas.openxmlformats.org/officeDocument/2006/relationships/ctrlProp" Target="../ctrlProps/ctrlProp246.xml"/><Relationship Id="rId39" Type="http://schemas.openxmlformats.org/officeDocument/2006/relationships/ctrlProp" Target="../ctrlProps/ctrlProp267.xml"/><Relationship Id="rId109" Type="http://schemas.openxmlformats.org/officeDocument/2006/relationships/ctrlProp" Target="../ctrlProps/ctrlProp337.xml"/><Relationship Id="rId34" Type="http://schemas.openxmlformats.org/officeDocument/2006/relationships/ctrlProp" Target="../ctrlProps/ctrlProp262.xml"/><Relationship Id="rId50" Type="http://schemas.openxmlformats.org/officeDocument/2006/relationships/ctrlProp" Target="../ctrlProps/ctrlProp278.xml"/><Relationship Id="rId55" Type="http://schemas.openxmlformats.org/officeDocument/2006/relationships/ctrlProp" Target="../ctrlProps/ctrlProp283.xml"/><Relationship Id="rId76" Type="http://schemas.openxmlformats.org/officeDocument/2006/relationships/ctrlProp" Target="../ctrlProps/ctrlProp304.xml"/><Relationship Id="rId97" Type="http://schemas.openxmlformats.org/officeDocument/2006/relationships/ctrlProp" Target="../ctrlProps/ctrlProp325.xml"/><Relationship Id="rId104" Type="http://schemas.openxmlformats.org/officeDocument/2006/relationships/ctrlProp" Target="../ctrlProps/ctrlProp332.xml"/><Relationship Id="rId120" Type="http://schemas.openxmlformats.org/officeDocument/2006/relationships/ctrlProp" Target="../ctrlProps/ctrlProp348.xml"/><Relationship Id="rId125" Type="http://schemas.openxmlformats.org/officeDocument/2006/relationships/ctrlProp" Target="../ctrlProps/ctrlProp353.xml"/><Relationship Id="rId141" Type="http://schemas.openxmlformats.org/officeDocument/2006/relationships/ctrlProp" Target="../ctrlProps/ctrlProp369.xml"/><Relationship Id="rId146" Type="http://schemas.openxmlformats.org/officeDocument/2006/relationships/ctrlProp" Target="../ctrlProps/ctrlProp374.xml"/><Relationship Id="rId167" Type="http://schemas.openxmlformats.org/officeDocument/2006/relationships/ctrlProp" Target="../ctrlProps/ctrlProp395.xml"/><Relationship Id="rId7" Type="http://schemas.openxmlformats.org/officeDocument/2006/relationships/ctrlProp" Target="../ctrlProps/ctrlProp235.xml"/><Relationship Id="rId71" Type="http://schemas.openxmlformats.org/officeDocument/2006/relationships/ctrlProp" Target="../ctrlProps/ctrlProp299.xml"/><Relationship Id="rId92" Type="http://schemas.openxmlformats.org/officeDocument/2006/relationships/ctrlProp" Target="../ctrlProps/ctrlProp320.xml"/><Relationship Id="rId162" Type="http://schemas.openxmlformats.org/officeDocument/2006/relationships/ctrlProp" Target="../ctrlProps/ctrlProp390.xml"/><Relationship Id="rId2" Type="http://schemas.openxmlformats.org/officeDocument/2006/relationships/drawing" Target="../drawings/drawing6.xml"/><Relationship Id="rId29" Type="http://schemas.openxmlformats.org/officeDocument/2006/relationships/ctrlProp" Target="../ctrlProps/ctrlProp257.xml"/><Relationship Id="rId24" Type="http://schemas.openxmlformats.org/officeDocument/2006/relationships/ctrlProp" Target="../ctrlProps/ctrlProp252.xml"/><Relationship Id="rId40" Type="http://schemas.openxmlformats.org/officeDocument/2006/relationships/ctrlProp" Target="../ctrlProps/ctrlProp268.xml"/><Relationship Id="rId45" Type="http://schemas.openxmlformats.org/officeDocument/2006/relationships/ctrlProp" Target="../ctrlProps/ctrlProp273.xml"/><Relationship Id="rId66" Type="http://schemas.openxmlformats.org/officeDocument/2006/relationships/ctrlProp" Target="../ctrlProps/ctrlProp294.xml"/><Relationship Id="rId87" Type="http://schemas.openxmlformats.org/officeDocument/2006/relationships/ctrlProp" Target="../ctrlProps/ctrlProp315.xml"/><Relationship Id="rId110" Type="http://schemas.openxmlformats.org/officeDocument/2006/relationships/ctrlProp" Target="../ctrlProps/ctrlProp338.xml"/><Relationship Id="rId115" Type="http://schemas.openxmlformats.org/officeDocument/2006/relationships/ctrlProp" Target="../ctrlProps/ctrlProp343.xml"/><Relationship Id="rId131" Type="http://schemas.openxmlformats.org/officeDocument/2006/relationships/ctrlProp" Target="../ctrlProps/ctrlProp359.xml"/><Relationship Id="rId136" Type="http://schemas.openxmlformats.org/officeDocument/2006/relationships/ctrlProp" Target="../ctrlProps/ctrlProp364.xml"/><Relationship Id="rId157" Type="http://schemas.openxmlformats.org/officeDocument/2006/relationships/ctrlProp" Target="../ctrlProps/ctrlProp385.xml"/><Relationship Id="rId61" Type="http://schemas.openxmlformats.org/officeDocument/2006/relationships/ctrlProp" Target="../ctrlProps/ctrlProp289.xml"/><Relationship Id="rId82" Type="http://schemas.openxmlformats.org/officeDocument/2006/relationships/ctrlProp" Target="../ctrlProps/ctrlProp310.xml"/><Relationship Id="rId152" Type="http://schemas.openxmlformats.org/officeDocument/2006/relationships/ctrlProp" Target="../ctrlProps/ctrlProp380.xml"/><Relationship Id="rId173" Type="http://schemas.openxmlformats.org/officeDocument/2006/relationships/ctrlProp" Target="../ctrlProps/ctrlProp401.xml"/><Relationship Id="rId19" Type="http://schemas.openxmlformats.org/officeDocument/2006/relationships/ctrlProp" Target="../ctrlProps/ctrlProp247.xml"/><Relationship Id="rId14" Type="http://schemas.openxmlformats.org/officeDocument/2006/relationships/ctrlProp" Target="../ctrlProps/ctrlProp242.xml"/><Relationship Id="rId30" Type="http://schemas.openxmlformats.org/officeDocument/2006/relationships/ctrlProp" Target="../ctrlProps/ctrlProp258.xml"/><Relationship Id="rId35" Type="http://schemas.openxmlformats.org/officeDocument/2006/relationships/ctrlProp" Target="../ctrlProps/ctrlProp263.xml"/><Relationship Id="rId56" Type="http://schemas.openxmlformats.org/officeDocument/2006/relationships/ctrlProp" Target="../ctrlProps/ctrlProp284.xml"/><Relationship Id="rId77" Type="http://schemas.openxmlformats.org/officeDocument/2006/relationships/ctrlProp" Target="../ctrlProps/ctrlProp305.xml"/><Relationship Id="rId100" Type="http://schemas.openxmlformats.org/officeDocument/2006/relationships/ctrlProp" Target="../ctrlProps/ctrlProp328.xml"/><Relationship Id="rId105" Type="http://schemas.openxmlformats.org/officeDocument/2006/relationships/ctrlProp" Target="../ctrlProps/ctrlProp333.xml"/><Relationship Id="rId126" Type="http://schemas.openxmlformats.org/officeDocument/2006/relationships/ctrlProp" Target="../ctrlProps/ctrlProp354.xml"/><Relationship Id="rId147" Type="http://schemas.openxmlformats.org/officeDocument/2006/relationships/ctrlProp" Target="../ctrlProps/ctrlProp375.xml"/><Relationship Id="rId168" Type="http://schemas.openxmlformats.org/officeDocument/2006/relationships/ctrlProp" Target="../ctrlProps/ctrlProp396.xml"/><Relationship Id="rId8" Type="http://schemas.openxmlformats.org/officeDocument/2006/relationships/ctrlProp" Target="../ctrlProps/ctrlProp236.xml"/><Relationship Id="rId51" Type="http://schemas.openxmlformats.org/officeDocument/2006/relationships/ctrlProp" Target="../ctrlProps/ctrlProp279.xml"/><Relationship Id="rId72" Type="http://schemas.openxmlformats.org/officeDocument/2006/relationships/ctrlProp" Target="../ctrlProps/ctrlProp300.xml"/><Relationship Id="rId93" Type="http://schemas.openxmlformats.org/officeDocument/2006/relationships/ctrlProp" Target="../ctrlProps/ctrlProp321.xml"/><Relationship Id="rId98" Type="http://schemas.openxmlformats.org/officeDocument/2006/relationships/ctrlProp" Target="../ctrlProps/ctrlProp326.xml"/><Relationship Id="rId121" Type="http://schemas.openxmlformats.org/officeDocument/2006/relationships/ctrlProp" Target="../ctrlProps/ctrlProp349.xml"/><Relationship Id="rId142" Type="http://schemas.openxmlformats.org/officeDocument/2006/relationships/ctrlProp" Target="../ctrlProps/ctrlProp370.xml"/><Relationship Id="rId163" Type="http://schemas.openxmlformats.org/officeDocument/2006/relationships/ctrlProp" Target="../ctrlProps/ctrlProp39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53.xml"/><Relationship Id="rId46" Type="http://schemas.openxmlformats.org/officeDocument/2006/relationships/ctrlProp" Target="../ctrlProps/ctrlProp274.xml"/><Relationship Id="rId67" Type="http://schemas.openxmlformats.org/officeDocument/2006/relationships/ctrlProp" Target="../ctrlProps/ctrlProp295.xml"/><Relationship Id="rId116" Type="http://schemas.openxmlformats.org/officeDocument/2006/relationships/ctrlProp" Target="../ctrlProps/ctrlProp344.xml"/><Relationship Id="rId137" Type="http://schemas.openxmlformats.org/officeDocument/2006/relationships/ctrlProp" Target="../ctrlProps/ctrlProp365.xml"/><Relationship Id="rId158" Type="http://schemas.openxmlformats.org/officeDocument/2006/relationships/ctrlProp" Target="../ctrlProps/ctrlProp386.xml"/><Relationship Id="rId20" Type="http://schemas.openxmlformats.org/officeDocument/2006/relationships/ctrlProp" Target="../ctrlProps/ctrlProp248.xml"/><Relationship Id="rId41" Type="http://schemas.openxmlformats.org/officeDocument/2006/relationships/ctrlProp" Target="../ctrlProps/ctrlProp269.xml"/><Relationship Id="rId62" Type="http://schemas.openxmlformats.org/officeDocument/2006/relationships/ctrlProp" Target="../ctrlProps/ctrlProp290.xml"/><Relationship Id="rId83" Type="http://schemas.openxmlformats.org/officeDocument/2006/relationships/ctrlProp" Target="../ctrlProps/ctrlProp311.xml"/><Relationship Id="rId88" Type="http://schemas.openxmlformats.org/officeDocument/2006/relationships/ctrlProp" Target="../ctrlProps/ctrlProp316.xml"/><Relationship Id="rId111" Type="http://schemas.openxmlformats.org/officeDocument/2006/relationships/ctrlProp" Target="../ctrlProps/ctrlProp339.xml"/><Relationship Id="rId132" Type="http://schemas.openxmlformats.org/officeDocument/2006/relationships/ctrlProp" Target="../ctrlProps/ctrlProp360.xml"/><Relationship Id="rId153" Type="http://schemas.openxmlformats.org/officeDocument/2006/relationships/ctrlProp" Target="../ctrlProps/ctrlProp381.xml"/><Relationship Id="rId15" Type="http://schemas.openxmlformats.org/officeDocument/2006/relationships/ctrlProp" Target="../ctrlProps/ctrlProp243.xml"/><Relationship Id="rId36" Type="http://schemas.openxmlformats.org/officeDocument/2006/relationships/ctrlProp" Target="../ctrlProps/ctrlProp264.xml"/><Relationship Id="rId57" Type="http://schemas.openxmlformats.org/officeDocument/2006/relationships/ctrlProp" Target="../ctrlProps/ctrlProp285.xml"/><Relationship Id="rId106" Type="http://schemas.openxmlformats.org/officeDocument/2006/relationships/ctrlProp" Target="../ctrlProps/ctrlProp334.xml"/><Relationship Id="rId127" Type="http://schemas.openxmlformats.org/officeDocument/2006/relationships/ctrlProp" Target="../ctrlProps/ctrlProp355.xml"/><Relationship Id="rId10" Type="http://schemas.openxmlformats.org/officeDocument/2006/relationships/ctrlProp" Target="../ctrlProps/ctrlProp238.xml"/><Relationship Id="rId31" Type="http://schemas.openxmlformats.org/officeDocument/2006/relationships/ctrlProp" Target="../ctrlProps/ctrlProp259.xml"/><Relationship Id="rId52" Type="http://schemas.openxmlformats.org/officeDocument/2006/relationships/ctrlProp" Target="../ctrlProps/ctrlProp280.xml"/><Relationship Id="rId73" Type="http://schemas.openxmlformats.org/officeDocument/2006/relationships/ctrlProp" Target="../ctrlProps/ctrlProp301.xml"/><Relationship Id="rId78" Type="http://schemas.openxmlformats.org/officeDocument/2006/relationships/ctrlProp" Target="../ctrlProps/ctrlProp306.xml"/><Relationship Id="rId94" Type="http://schemas.openxmlformats.org/officeDocument/2006/relationships/ctrlProp" Target="../ctrlProps/ctrlProp322.xml"/><Relationship Id="rId99" Type="http://schemas.openxmlformats.org/officeDocument/2006/relationships/ctrlProp" Target="../ctrlProps/ctrlProp327.xml"/><Relationship Id="rId101" Type="http://schemas.openxmlformats.org/officeDocument/2006/relationships/ctrlProp" Target="../ctrlProps/ctrlProp329.xml"/><Relationship Id="rId122" Type="http://schemas.openxmlformats.org/officeDocument/2006/relationships/ctrlProp" Target="../ctrlProps/ctrlProp350.xml"/><Relationship Id="rId143" Type="http://schemas.openxmlformats.org/officeDocument/2006/relationships/ctrlProp" Target="../ctrlProps/ctrlProp371.xml"/><Relationship Id="rId148" Type="http://schemas.openxmlformats.org/officeDocument/2006/relationships/ctrlProp" Target="../ctrlProps/ctrlProp376.xml"/><Relationship Id="rId164" Type="http://schemas.openxmlformats.org/officeDocument/2006/relationships/ctrlProp" Target="../ctrlProps/ctrlProp392.xml"/><Relationship Id="rId169" Type="http://schemas.openxmlformats.org/officeDocument/2006/relationships/ctrlProp" Target="../ctrlProps/ctrlProp397.xml"/><Relationship Id="rId4" Type="http://schemas.openxmlformats.org/officeDocument/2006/relationships/ctrlProp" Target="../ctrlProps/ctrlProp232.xml"/><Relationship Id="rId9" Type="http://schemas.openxmlformats.org/officeDocument/2006/relationships/ctrlProp" Target="../ctrlProps/ctrlProp237.xml"/><Relationship Id="rId26" Type="http://schemas.openxmlformats.org/officeDocument/2006/relationships/ctrlProp" Target="../ctrlProps/ctrlProp254.xml"/><Relationship Id="rId47" Type="http://schemas.openxmlformats.org/officeDocument/2006/relationships/ctrlProp" Target="../ctrlProps/ctrlProp275.xml"/><Relationship Id="rId68" Type="http://schemas.openxmlformats.org/officeDocument/2006/relationships/ctrlProp" Target="../ctrlProps/ctrlProp296.xml"/><Relationship Id="rId89" Type="http://schemas.openxmlformats.org/officeDocument/2006/relationships/ctrlProp" Target="../ctrlProps/ctrlProp317.xml"/><Relationship Id="rId112" Type="http://schemas.openxmlformats.org/officeDocument/2006/relationships/ctrlProp" Target="../ctrlProps/ctrlProp340.xml"/><Relationship Id="rId133" Type="http://schemas.openxmlformats.org/officeDocument/2006/relationships/ctrlProp" Target="../ctrlProps/ctrlProp361.xml"/><Relationship Id="rId154" Type="http://schemas.openxmlformats.org/officeDocument/2006/relationships/ctrlProp" Target="../ctrlProps/ctrlProp382.xml"/><Relationship Id="rId16" Type="http://schemas.openxmlformats.org/officeDocument/2006/relationships/ctrlProp" Target="../ctrlProps/ctrlProp244.xml"/><Relationship Id="rId37" Type="http://schemas.openxmlformats.org/officeDocument/2006/relationships/ctrlProp" Target="../ctrlProps/ctrlProp265.xml"/><Relationship Id="rId58" Type="http://schemas.openxmlformats.org/officeDocument/2006/relationships/ctrlProp" Target="../ctrlProps/ctrlProp286.xml"/><Relationship Id="rId79" Type="http://schemas.openxmlformats.org/officeDocument/2006/relationships/ctrlProp" Target="../ctrlProps/ctrlProp307.xml"/><Relationship Id="rId102" Type="http://schemas.openxmlformats.org/officeDocument/2006/relationships/ctrlProp" Target="../ctrlProps/ctrlProp330.xml"/><Relationship Id="rId123" Type="http://schemas.openxmlformats.org/officeDocument/2006/relationships/ctrlProp" Target="../ctrlProps/ctrlProp351.xml"/><Relationship Id="rId144" Type="http://schemas.openxmlformats.org/officeDocument/2006/relationships/ctrlProp" Target="../ctrlProps/ctrlProp372.xml"/><Relationship Id="rId90" Type="http://schemas.openxmlformats.org/officeDocument/2006/relationships/ctrlProp" Target="../ctrlProps/ctrlProp318.xml"/><Relationship Id="rId165" Type="http://schemas.openxmlformats.org/officeDocument/2006/relationships/ctrlProp" Target="../ctrlProps/ctrlProp393.xml"/><Relationship Id="rId27" Type="http://schemas.openxmlformats.org/officeDocument/2006/relationships/ctrlProp" Target="../ctrlProps/ctrlProp255.xml"/><Relationship Id="rId48" Type="http://schemas.openxmlformats.org/officeDocument/2006/relationships/ctrlProp" Target="../ctrlProps/ctrlProp276.xml"/><Relationship Id="rId69" Type="http://schemas.openxmlformats.org/officeDocument/2006/relationships/ctrlProp" Target="../ctrlProps/ctrlProp297.xml"/><Relationship Id="rId113" Type="http://schemas.openxmlformats.org/officeDocument/2006/relationships/ctrlProp" Target="../ctrlProps/ctrlProp341.xml"/><Relationship Id="rId134" Type="http://schemas.openxmlformats.org/officeDocument/2006/relationships/ctrlProp" Target="../ctrlProps/ctrlProp362.xml"/><Relationship Id="rId80" Type="http://schemas.openxmlformats.org/officeDocument/2006/relationships/ctrlProp" Target="../ctrlProps/ctrlProp308.xml"/><Relationship Id="rId155" Type="http://schemas.openxmlformats.org/officeDocument/2006/relationships/ctrlProp" Target="../ctrlProps/ctrlProp383.xml"/><Relationship Id="rId17" Type="http://schemas.openxmlformats.org/officeDocument/2006/relationships/ctrlProp" Target="../ctrlProps/ctrlProp245.xml"/><Relationship Id="rId38" Type="http://schemas.openxmlformats.org/officeDocument/2006/relationships/ctrlProp" Target="../ctrlProps/ctrlProp266.xml"/><Relationship Id="rId59" Type="http://schemas.openxmlformats.org/officeDocument/2006/relationships/ctrlProp" Target="../ctrlProps/ctrlProp287.xml"/><Relationship Id="rId103" Type="http://schemas.openxmlformats.org/officeDocument/2006/relationships/ctrlProp" Target="../ctrlProps/ctrlProp331.xml"/><Relationship Id="rId124" Type="http://schemas.openxmlformats.org/officeDocument/2006/relationships/ctrlProp" Target="../ctrlProps/ctrlProp352.xml"/><Relationship Id="rId70" Type="http://schemas.openxmlformats.org/officeDocument/2006/relationships/ctrlProp" Target="../ctrlProps/ctrlProp298.xml"/><Relationship Id="rId91" Type="http://schemas.openxmlformats.org/officeDocument/2006/relationships/ctrlProp" Target="../ctrlProps/ctrlProp319.xml"/><Relationship Id="rId145" Type="http://schemas.openxmlformats.org/officeDocument/2006/relationships/ctrlProp" Target="../ctrlProps/ctrlProp373.xml"/><Relationship Id="rId166" Type="http://schemas.openxmlformats.org/officeDocument/2006/relationships/ctrlProp" Target="../ctrlProps/ctrlProp39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>
      <selection activeCell="U16" sqref="U16"/>
    </sheetView>
  </sheetViews>
  <sheetFormatPr defaultColWidth="9.21875" defaultRowHeight="14.4" x14ac:dyDescent="0.3"/>
  <cols>
    <col min="1" max="1" width="2.21875" customWidth="1" collapsed="1"/>
    <col min="2" max="2" width="56.5546875" customWidth="1" collapsed="1"/>
    <col min="3" max="3" width="16" customWidth="1" collapsed="1"/>
    <col min="4" max="4" width="24.44140625" customWidth="1" collapsed="1"/>
    <col min="5" max="5" width="0.5546875" customWidth="1" collapsed="1"/>
    <col min="6" max="16" width="9.21875" hidden="1" customWidth="1" collapsed="1"/>
    <col min="17" max="16384" width="9.21875" collapsed="1"/>
  </cols>
  <sheetData>
    <row r="1" spans="1:16" ht="6.75" customHeight="1" x14ac:dyDescent="0.3"/>
    <row r="2" spans="1:16" ht="57.75" customHeight="1" x14ac:dyDescent="0.3">
      <c r="B2" t="e" vm="1">
        <v>#VALUE!</v>
      </c>
    </row>
    <row r="3" spans="1:16" s="68" customFormat="1" ht="23.4" x14ac:dyDescent="0.45">
      <c r="A3" s="208" t="s">
        <v>145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10"/>
    </row>
    <row r="5" spans="1:16" ht="15" thickBot="1" x14ac:dyDescent="0.35"/>
    <row r="6" spans="1:16" ht="15" customHeight="1" thickBot="1" x14ac:dyDescent="0.35">
      <c r="A6" s="157"/>
      <c r="B6" s="211" t="s">
        <v>144</v>
      </c>
      <c r="C6" s="212"/>
      <c r="D6" s="213"/>
      <c r="E6" s="151"/>
    </row>
    <row r="7" spans="1:16" ht="15" customHeight="1" x14ac:dyDescent="0.3">
      <c r="A7" s="157"/>
      <c r="B7" s="214" t="s">
        <v>146</v>
      </c>
      <c r="C7" s="215"/>
      <c r="D7" s="196"/>
      <c r="E7" s="151"/>
    </row>
    <row r="8" spans="1:16" ht="15" customHeight="1" x14ac:dyDescent="0.3">
      <c r="A8" s="157"/>
      <c r="B8" s="214" t="s">
        <v>139</v>
      </c>
      <c r="C8" s="215"/>
      <c r="D8" s="142" t="str">
        <f>IF(D7="","",D7+211)</f>
        <v/>
      </c>
      <c r="E8" s="151"/>
    </row>
    <row r="9" spans="1:16" ht="7.5" customHeight="1" x14ac:dyDescent="0.3">
      <c r="A9" s="157"/>
      <c r="B9" s="143"/>
      <c r="C9" s="144"/>
      <c r="D9" s="145"/>
      <c r="E9" s="151"/>
    </row>
    <row r="10" spans="1:16" ht="15" customHeight="1" x14ac:dyDescent="0.3">
      <c r="A10" s="157"/>
      <c r="B10" s="214" t="s">
        <v>140</v>
      </c>
      <c r="C10" s="215"/>
      <c r="D10" s="197"/>
      <c r="E10" s="151"/>
    </row>
    <row r="11" spans="1:16" ht="15" customHeight="1" x14ac:dyDescent="0.3">
      <c r="A11" s="157"/>
      <c r="B11" s="206" t="s">
        <v>141</v>
      </c>
      <c r="C11" s="207"/>
      <c r="D11" s="146" t="str">
        <f>IF(D10="","",MIN(30,D10+12))</f>
        <v/>
      </c>
      <c r="E11" s="151"/>
    </row>
    <row r="12" spans="1:16" ht="7.5" customHeight="1" x14ac:dyDescent="0.3">
      <c r="A12" s="157"/>
      <c r="B12" s="147"/>
      <c r="C12" s="148"/>
      <c r="D12" s="149"/>
      <c r="E12" s="151"/>
    </row>
    <row r="13" spans="1:16" ht="15" customHeight="1" x14ac:dyDescent="0.3">
      <c r="A13" s="157"/>
      <c r="B13" s="214" t="s">
        <v>147</v>
      </c>
      <c r="C13" s="215"/>
      <c r="D13" s="198"/>
      <c r="E13" s="216" t="s">
        <v>142</v>
      </c>
    </row>
    <row r="14" spans="1:16" ht="15" customHeight="1" thickBot="1" x14ac:dyDescent="0.35">
      <c r="A14" s="157"/>
      <c r="B14" s="217" t="s">
        <v>143</v>
      </c>
      <c r="C14" s="218"/>
      <c r="D14" s="150" t="str">
        <f>IF(D13="","",EDATE(D13,6))</f>
        <v/>
      </c>
      <c r="E14" s="216"/>
    </row>
    <row r="15" spans="1:16" x14ac:dyDescent="0.3">
      <c r="A15" s="215"/>
      <c r="B15" s="215"/>
      <c r="C15" s="152"/>
      <c r="D15" s="151"/>
    </row>
    <row r="16" spans="1:16" ht="28.8" x14ac:dyDescent="0.3">
      <c r="A16" s="144"/>
      <c r="B16" s="148" t="s">
        <v>149</v>
      </c>
      <c r="C16" s="153"/>
      <c r="D16" s="151"/>
    </row>
    <row r="17" spans="1:4" x14ac:dyDescent="0.3">
      <c r="A17" s="215"/>
      <c r="B17" s="215"/>
      <c r="C17" s="161"/>
      <c r="D17" s="151"/>
    </row>
    <row r="18" spans="1:4" x14ac:dyDescent="0.3">
      <c r="A18" s="207"/>
      <c r="B18" s="207"/>
      <c r="C18" s="154"/>
      <c r="D18" s="151"/>
    </row>
    <row r="19" spans="1:4" x14ac:dyDescent="0.3">
      <c r="A19" s="148"/>
      <c r="B19" s="148"/>
      <c r="C19" s="155"/>
      <c r="D19" s="151"/>
    </row>
    <row r="20" spans="1:4" x14ac:dyDescent="0.3">
      <c r="A20" s="215"/>
      <c r="B20" s="215"/>
      <c r="C20" s="162"/>
      <c r="D20" s="216"/>
    </row>
    <row r="21" spans="1:4" x14ac:dyDescent="0.3">
      <c r="A21" s="215"/>
      <c r="B21" s="215"/>
      <c r="C21" s="156"/>
      <c r="D21" s="216"/>
    </row>
    <row r="22" spans="1:4" x14ac:dyDescent="0.3">
      <c r="B22" s="6" t="s">
        <v>148</v>
      </c>
      <c r="C22" s="6"/>
      <c r="D22" s="6"/>
    </row>
    <row r="25" spans="1:4" x14ac:dyDescent="0.3">
      <c r="D25" s="52"/>
    </row>
  </sheetData>
  <mergeCells count="15">
    <mergeCell ref="A20:B20"/>
    <mergeCell ref="D20:D21"/>
    <mergeCell ref="A21:B21"/>
    <mergeCell ref="B13:C13"/>
    <mergeCell ref="E13:E14"/>
    <mergeCell ref="B14:C14"/>
    <mergeCell ref="A15:B15"/>
    <mergeCell ref="A17:B17"/>
    <mergeCell ref="A18:B18"/>
    <mergeCell ref="B11:C11"/>
    <mergeCell ref="A3:P3"/>
    <mergeCell ref="B6:D6"/>
    <mergeCell ref="B7:C7"/>
    <mergeCell ref="B8:C8"/>
    <mergeCell ref="B10:C10"/>
  </mergeCells>
  <conditionalFormatting sqref="C15">
    <cfRule type="cellIs" dxfId="7" priority="6" operator="lessThanOrEqual">
      <formula>C1048554</formula>
    </cfRule>
  </conditionalFormatting>
  <conditionalFormatting sqref="C18">
    <cfRule type="cellIs" dxfId="6" priority="5" operator="lessThanOrEqual">
      <formula>$D$10</formula>
    </cfRule>
  </conditionalFormatting>
  <conditionalFormatting sqref="C21">
    <cfRule type="cellIs" dxfId="5" priority="4" operator="lessThanOrEqual">
      <formula>C1048554</formula>
    </cfRule>
  </conditionalFormatting>
  <conditionalFormatting sqref="D8">
    <cfRule type="cellIs" dxfId="4" priority="3" operator="lessThanOrEqual">
      <formula>D1048547</formula>
    </cfRule>
  </conditionalFormatting>
  <conditionalFormatting sqref="D11">
    <cfRule type="cellIs" dxfId="3" priority="2" operator="lessThanOrEqual">
      <formula>$D$10</formula>
    </cfRule>
  </conditionalFormatting>
  <conditionalFormatting sqref="D14">
    <cfRule type="cellIs" dxfId="2" priority="1" operator="lessThanOrEqual">
      <formula>D1048547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R74"/>
  <sheetViews>
    <sheetView workbookViewId="0">
      <selection activeCell="J41" sqref="J41"/>
    </sheetView>
  </sheetViews>
  <sheetFormatPr defaultColWidth="9.21875" defaultRowHeight="14.4" x14ac:dyDescent="0.3"/>
  <cols>
    <col min="1" max="1" width="27.77734375" customWidth="1" collapsed="1"/>
    <col min="2" max="2" width="9.21875" collapsed="1"/>
    <col min="3" max="3" width="13.21875" customWidth="1" collapsed="1"/>
    <col min="4" max="4" width="14" customWidth="1" collapsed="1"/>
    <col min="5" max="5" width="22" customWidth="1" collapsed="1"/>
    <col min="6" max="6" width="2.5546875" customWidth="1" collapsed="1"/>
    <col min="7" max="7" width="17.77734375" customWidth="1" collapsed="1"/>
    <col min="8" max="8" width="7.21875" customWidth="1" collapsed="1"/>
    <col min="9" max="9" width="9.21875" collapsed="1"/>
    <col min="10" max="10" width="14.5546875" customWidth="1" collapsed="1"/>
    <col min="11" max="11" width="9.21875" collapsed="1"/>
    <col min="12" max="12" width="15.77734375" customWidth="1" collapsed="1"/>
    <col min="13" max="13" width="2" customWidth="1" collapsed="1"/>
    <col min="14" max="14" width="1" customWidth="1" collapsed="1"/>
    <col min="15" max="16" width="9.21875" hidden="1" customWidth="1" collapsed="1"/>
    <col min="17" max="17" width="0.77734375" customWidth="1" collapsed="1"/>
    <col min="18" max="18" width="9.21875" hidden="1" customWidth="1" collapsed="1"/>
    <col min="19" max="16384" width="9.21875" collapsed="1"/>
  </cols>
  <sheetData>
    <row r="2" spans="1:18" ht="44.25" customHeight="1" x14ac:dyDescent="0.3"/>
    <row r="3" spans="1:18" s="173" customFormat="1" ht="25.8" x14ac:dyDescent="0.5">
      <c r="A3" s="219" t="s">
        <v>92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1"/>
    </row>
    <row r="4" spans="1:18" ht="18" customHeight="1" thickBot="1" x14ac:dyDescent="0.4">
      <c r="A4" s="65" t="s">
        <v>150</v>
      </c>
      <c r="B4" s="225"/>
      <c r="C4" s="225"/>
      <c r="D4" s="225"/>
    </row>
    <row r="5" spans="1:18" ht="18.600000000000001" thickBot="1" x14ac:dyDescent="0.4">
      <c r="A5" s="65" t="s">
        <v>84</v>
      </c>
      <c r="B5" s="224"/>
      <c r="C5" s="224"/>
      <c r="D5" s="224"/>
      <c r="I5" s="65" t="s">
        <v>57</v>
      </c>
      <c r="J5" s="174"/>
    </row>
    <row r="6" spans="1:18" ht="18.600000000000001" thickBot="1" x14ac:dyDescent="0.4">
      <c r="A6" s="65" t="s">
        <v>85</v>
      </c>
      <c r="B6" s="223"/>
      <c r="C6" s="223"/>
      <c r="D6" s="223"/>
    </row>
    <row r="7" spans="1:18" ht="18.600000000000001" thickBot="1" x14ac:dyDescent="0.4">
      <c r="A7" s="65" t="s">
        <v>97</v>
      </c>
      <c r="B7" s="223"/>
      <c r="C7" s="223"/>
      <c r="D7" s="223"/>
      <c r="E7" s="131"/>
    </row>
    <row r="9" spans="1:18" s="64" customFormat="1" ht="18" x14ac:dyDescent="0.35">
      <c r="A9" s="184" t="s">
        <v>73</v>
      </c>
    </row>
    <row r="10" spans="1:18" x14ac:dyDescent="0.3">
      <c r="A10" t="s">
        <v>107</v>
      </c>
      <c r="E10" s="175"/>
      <c r="F10" s="110"/>
    </row>
    <row r="11" spans="1:18" x14ac:dyDescent="0.3">
      <c r="A11" t="s">
        <v>95</v>
      </c>
      <c r="E11" s="175"/>
      <c r="F11" s="110"/>
    </row>
    <row r="12" spans="1:18" ht="15" thickBot="1" x14ac:dyDescent="0.35">
      <c r="A12" t="s">
        <v>96</v>
      </c>
      <c r="E12" s="175"/>
      <c r="F12" s="110"/>
    </row>
    <row r="13" spans="1:18" ht="16.8" thickBot="1" x14ac:dyDescent="0.5">
      <c r="A13" s="32" t="s">
        <v>74</v>
      </c>
      <c r="E13" s="111">
        <f>SUM(E10:E12)</f>
        <v>0</v>
      </c>
      <c r="F13" s="112"/>
    </row>
    <row r="15" spans="1:18" s="64" customFormat="1" ht="18" x14ac:dyDescent="0.35">
      <c r="A15" s="184" t="s">
        <v>75</v>
      </c>
    </row>
    <row r="16" spans="1:18" ht="16.2" x14ac:dyDescent="0.45">
      <c r="A16" s="32" t="s">
        <v>93</v>
      </c>
      <c r="E16" s="176"/>
      <c r="F16" s="113"/>
    </row>
    <row r="17" spans="1:12" x14ac:dyDescent="0.3">
      <c r="E17" s="110"/>
      <c r="F17" s="110"/>
    </row>
    <row r="18" spans="1:12" s="185" customFormat="1" ht="18" x14ac:dyDescent="0.35">
      <c r="A18" s="184" t="s">
        <v>81</v>
      </c>
      <c r="B18" s="184"/>
      <c r="C18" s="184"/>
      <c r="E18" s="186"/>
      <c r="F18" s="186"/>
    </row>
    <row r="19" spans="1:12" s="65" customFormat="1" ht="21.75" customHeight="1" x14ac:dyDescent="0.35">
      <c r="A19" t="s">
        <v>98</v>
      </c>
      <c r="D19" s="63"/>
      <c r="E19" s="201">
        <f>MIN(E13, E16)</f>
        <v>0</v>
      </c>
      <c r="F19" s="114"/>
      <c r="G19" s="66" t="s">
        <v>60</v>
      </c>
      <c r="H19" s="66"/>
    </row>
    <row r="20" spans="1:12" x14ac:dyDescent="0.3">
      <c r="A20" t="s">
        <v>76</v>
      </c>
      <c r="E20" s="177"/>
      <c r="F20" s="115"/>
      <c r="G20" s="66" t="s">
        <v>60</v>
      </c>
      <c r="H20" s="66"/>
    </row>
    <row r="21" spans="1:12" ht="15" thickBot="1" x14ac:dyDescent="0.35">
      <c r="A21" t="s">
        <v>9</v>
      </c>
      <c r="E21" s="202">
        <f>E19-E20</f>
        <v>0</v>
      </c>
      <c r="F21" s="110"/>
      <c r="J21" s="66"/>
    </row>
    <row r="22" spans="1:12" ht="24.75" customHeight="1" thickBot="1" x14ac:dyDescent="0.5">
      <c r="A22" t="s">
        <v>8</v>
      </c>
      <c r="D22" s="66"/>
      <c r="E22" s="163">
        <v>1.7500000000000002E-2</v>
      </c>
      <c r="F22" s="116"/>
      <c r="G22" s="6"/>
      <c r="J22" s="222" t="s">
        <v>6</v>
      </c>
      <c r="K22" s="100"/>
      <c r="L22" s="100"/>
    </row>
    <row r="23" spans="1:12" x14ac:dyDescent="0.3">
      <c r="A23" t="s">
        <v>77</v>
      </c>
      <c r="D23" s="117"/>
      <c r="E23" s="172">
        <f>(E21*E22)</f>
        <v>0</v>
      </c>
      <c r="F23" s="118"/>
      <c r="G23" s="6"/>
      <c r="H23" s="170"/>
      <c r="I23" s="171"/>
      <c r="J23" s="222"/>
      <c r="K23" s="101"/>
      <c r="L23" s="102" t="s">
        <v>7</v>
      </c>
    </row>
    <row r="24" spans="1:12" ht="15" customHeight="1" x14ac:dyDescent="0.45">
      <c r="A24" t="s">
        <v>106</v>
      </c>
      <c r="D24" s="117"/>
      <c r="E24" s="178"/>
      <c r="F24" s="119"/>
      <c r="J24" s="179"/>
      <c r="K24" s="103"/>
      <c r="L24" s="179"/>
    </row>
    <row r="25" spans="1:12" ht="22.5" customHeight="1" thickBot="1" x14ac:dyDescent="0.5">
      <c r="A25" s="32" t="s">
        <v>82</v>
      </c>
      <c r="D25" s="66" t="s">
        <v>60</v>
      </c>
      <c r="E25" s="203">
        <f>E21+E23-E24</f>
        <v>0</v>
      </c>
      <c r="F25" s="119"/>
      <c r="J25" s="103"/>
      <c r="K25" s="103"/>
      <c r="L25" s="103"/>
    </row>
    <row r="26" spans="1:12" s="64" customFormat="1" ht="16.5" customHeight="1" thickBot="1" x14ac:dyDescent="0.5">
      <c r="A26" s="32" t="s">
        <v>105</v>
      </c>
      <c r="B26"/>
      <c r="C26"/>
      <c r="D26" s="66"/>
      <c r="E26" s="204">
        <f>INT(E25)</f>
        <v>0</v>
      </c>
      <c r="F26" s="110"/>
    </row>
    <row r="27" spans="1:12" s="64" customFormat="1" ht="18" x14ac:dyDescent="0.35">
      <c r="A27"/>
      <c r="B27"/>
      <c r="C27"/>
      <c r="D27"/>
      <c r="E27" s="110"/>
      <c r="F27"/>
    </row>
    <row r="28" spans="1:12" s="138" customFormat="1" x14ac:dyDescent="0.3">
      <c r="A28"/>
      <c r="B28"/>
      <c r="C28"/>
      <c r="D28"/>
      <c r="E28"/>
    </row>
    <row r="29" spans="1:12" s="185" customFormat="1" ht="15.6" x14ac:dyDescent="0.3">
      <c r="A29" s="200" t="s">
        <v>132</v>
      </c>
      <c r="B29" s="187"/>
      <c r="C29" s="187"/>
      <c r="D29" s="187"/>
      <c r="E29" s="187"/>
    </row>
    <row r="30" spans="1:12" x14ac:dyDescent="0.3">
      <c r="A30" t="s">
        <v>68</v>
      </c>
      <c r="B30" s="180"/>
    </row>
    <row r="31" spans="1:12" ht="15" thickBot="1" x14ac:dyDescent="0.35">
      <c r="A31" s="56" t="s">
        <v>129</v>
      </c>
      <c r="B31" s="180"/>
    </row>
    <row r="32" spans="1:12" ht="15" thickBot="1" x14ac:dyDescent="0.35">
      <c r="A32" s="6" t="s">
        <v>69</v>
      </c>
      <c r="B32" s="120">
        <f>B30+B31</f>
        <v>0</v>
      </c>
    </row>
    <row r="33" spans="1:17" x14ac:dyDescent="0.3">
      <c r="B33" s="121"/>
    </row>
    <row r="34" spans="1:17" x14ac:dyDescent="0.3">
      <c r="A34" t="s">
        <v>70</v>
      </c>
      <c r="B34" s="180"/>
    </row>
    <row r="35" spans="1:17" ht="15" thickBot="1" x14ac:dyDescent="0.35">
      <c r="A35" t="s">
        <v>127</v>
      </c>
      <c r="B35" s="180"/>
    </row>
    <row r="36" spans="1:17" ht="15" thickBot="1" x14ac:dyDescent="0.35">
      <c r="A36" s="6" t="s">
        <v>71</v>
      </c>
      <c r="B36" s="120">
        <f>B34+B35</f>
        <v>0</v>
      </c>
    </row>
    <row r="37" spans="1:17" ht="15" thickBot="1" x14ac:dyDescent="0.35">
      <c r="B37" s="121"/>
      <c r="C37" s="159"/>
    </row>
    <row r="38" spans="1:17" ht="15" thickBot="1" x14ac:dyDescent="0.35">
      <c r="A38" s="32" t="s">
        <v>72</v>
      </c>
      <c r="B38" s="165">
        <f>(B32-B36)</f>
        <v>0</v>
      </c>
      <c r="C38" t="s">
        <v>60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56" customFormat="1" x14ac:dyDescent="0.3">
      <c r="A39"/>
      <c r="B39"/>
      <c r="C39"/>
      <c r="D39"/>
      <c r="E39"/>
    </row>
    <row r="40" spans="1:17" s="183" customFormat="1" x14ac:dyDescent="0.3">
      <c r="A40" s="182" t="s">
        <v>128</v>
      </c>
      <c r="B40" s="182"/>
      <c r="C40" s="182" t="s">
        <v>130</v>
      </c>
      <c r="D40" s="182"/>
      <c r="E40" s="182"/>
    </row>
    <row r="41" spans="1:17" ht="18" x14ac:dyDescent="0.35">
      <c r="J41" s="199" t="s">
        <v>157</v>
      </c>
    </row>
    <row r="42" spans="1:17" s="139" customFormat="1" x14ac:dyDescent="0.3">
      <c r="A42"/>
      <c r="B42"/>
      <c r="C42"/>
      <c r="D42"/>
      <c r="E42"/>
    </row>
    <row r="43" spans="1:17" x14ac:dyDescent="0.3">
      <c r="A43" s="137" t="s">
        <v>131</v>
      </c>
      <c r="B43" s="137"/>
      <c r="C43" s="137"/>
      <c r="D43" s="182" t="s">
        <v>158</v>
      </c>
      <c r="E43" s="139"/>
    </row>
    <row r="44" spans="1:17" x14ac:dyDescent="0.3">
      <c r="D44" s="182" t="s">
        <v>156</v>
      </c>
    </row>
    <row r="45" spans="1:17" x14ac:dyDescent="0.3">
      <c r="A45" t="s">
        <v>133</v>
      </c>
      <c r="B45" s="181"/>
    </row>
    <row r="46" spans="1:17" ht="15" thickBot="1" x14ac:dyDescent="0.35">
      <c r="A46" t="s">
        <v>134</v>
      </c>
      <c r="B46" s="181"/>
    </row>
    <row r="47" spans="1:17" ht="15" thickBot="1" x14ac:dyDescent="0.35">
      <c r="A47" s="6" t="s">
        <v>135</v>
      </c>
      <c r="B47" s="140">
        <f>SUM(B45+B46)</f>
        <v>0</v>
      </c>
    </row>
    <row r="49" spans="1:4" x14ac:dyDescent="0.3">
      <c r="A49" t="s">
        <v>136</v>
      </c>
      <c r="B49" s="181"/>
    </row>
    <row r="50" spans="1:4" ht="15" thickBot="1" x14ac:dyDescent="0.35">
      <c r="A50" t="s">
        <v>137</v>
      </c>
      <c r="B50" s="181"/>
    </row>
    <row r="51" spans="1:4" ht="15" thickBot="1" x14ac:dyDescent="0.35">
      <c r="A51" s="6" t="s">
        <v>138</v>
      </c>
      <c r="B51" s="140">
        <f>SUM(B49+B50)</f>
        <v>0</v>
      </c>
    </row>
    <row r="52" spans="1:4" ht="15" thickBot="1" x14ac:dyDescent="0.35"/>
    <row r="53" spans="1:4" ht="15" thickBot="1" x14ac:dyDescent="0.35">
      <c r="A53" s="32" t="s">
        <v>72</v>
      </c>
      <c r="B53" s="160" t="e">
        <f>(B47-B51)/B47</f>
        <v>#DIV/0!</v>
      </c>
    </row>
    <row r="56" spans="1:4" x14ac:dyDescent="0.3">
      <c r="C56" s="182" t="s">
        <v>155</v>
      </c>
      <c r="D56" s="182"/>
    </row>
    <row r="57" spans="1:4" x14ac:dyDescent="0.3">
      <c r="C57" s="182"/>
    </row>
    <row r="65" spans="1:17" x14ac:dyDescent="0.3">
      <c r="A65" s="268" t="s">
        <v>88</v>
      </c>
    </row>
    <row r="66" spans="1:17" ht="28.8" x14ac:dyDescent="0.3">
      <c r="A66" s="122" t="s">
        <v>86</v>
      </c>
    </row>
    <row r="67" spans="1:17" s="133" customFormat="1" x14ac:dyDescent="0.3">
      <c r="A67" s="133" t="s">
        <v>104</v>
      </c>
    </row>
    <row r="68" spans="1:17" s="185" customFormat="1" x14ac:dyDescent="0.3">
      <c r="A68" s="185" t="s">
        <v>87</v>
      </c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</row>
    <row r="69" spans="1:17" x14ac:dyDescent="0.3">
      <c r="A69" s="182" t="s">
        <v>91</v>
      </c>
      <c r="B69" s="6"/>
      <c r="C69" s="6"/>
      <c r="D69" s="6"/>
      <c r="E69" s="6"/>
      <c r="F69" s="6"/>
      <c r="K69" s="6"/>
      <c r="L69" s="6"/>
      <c r="M69" s="6"/>
      <c r="N69" s="6"/>
      <c r="O69" s="6"/>
      <c r="P69" s="6"/>
      <c r="Q69" s="6"/>
    </row>
    <row r="70" spans="1:17" x14ac:dyDescent="0.3">
      <c r="A70" s="182" t="s">
        <v>89</v>
      </c>
      <c r="B70" s="6"/>
      <c r="C70" s="6"/>
      <c r="D70" s="6"/>
      <c r="E70" s="6"/>
    </row>
    <row r="71" spans="1:17" x14ac:dyDescent="0.3">
      <c r="A71" s="182" t="s">
        <v>90</v>
      </c>
    </row>
    <row r="73" spans="1:17" ht="15.6" x14ac:dyDescent="0.3">
      <c r="A73" s="141"/>
    </row>
    <row r="74" spans="1:17" ht="18" customHeight="1" x14ac:dyDescent="0.3"/>
  </sheetData>
  <mergeCells count="6">
    <mergeCell ref="A3:R3"/>
    <mergeCell ref="J22:J23"/>
    <mergeCell ref="B7:D7"/>
    <mergeCell ref="B6:D6"/>
    <mergeCell ref="B5:D5"/>
    <mergeCell ref="B4:D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P20"/>
  <sheetViews>
    <sheetView topLeftCell="A11" workbookViewId="0">
      <selection activeCell="G10" sqref="G10"/>
    </sheetView>
  </sheetViews>
  <sheetFormatPr defaultRowHeight="14.4" x14ac:dyDescent="0.3"/>
  <cols>
    <col min="1" max="1" width="17.5546875" customWidth="1" collapsed="1"/>
    <col min="4" max="4" width="34.21875" customWidth="1" collapsed="1"/>
    <col min="5" max="5" width="13.44140625" customWidth="1" collapsed="1"/>
    <col min="8" max="8" width="12.44140625" customWidth="1" collapsed="1"/>
    <col min="12" max="12" width="4.21875" customWidth="1" collapsed="1"/>
    <col min="13" max="13" width="9" hidden="1" customWidth="1" collapsed="1"/>
    <col min="14" max="16" width="9.21875" hidden="1" customWidth="1" collapsed="1"/>
  </cols>
  <sheetData>
    <row r="2" spans="1:16" ht="44.25" customHeight="1" x14ac:dyDescent="0.3"/>
    <row r="3" spans="1:16" s="188" customFormat="1" ht="23.4" x14ac:dyDescent="0.45">
      <c r="A3" s="226" t="s">
        <v>124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8"/>
    </row>
    <row r="4" spans="1:16" ht="20.25" customHeight="1" thickBot="1" x14ac:dyDescent="0.4">
      <c r="A4" s="65" t="s">
        <v>150</v>
      </c>
      <c r="B4" s="230"/>
      <c r="C4" s="230"/>
      <c r="D4" s="230"/>
    </row>
    <row r="5" spans="1:16" ht="18.600000000000001" thickBot="1" x14ac:dyDescent="0.4">
      <c r="A5" s="65" t="s">
        <v>84</v>
      </c>
      <c r="B5" s="230"/>
      <c r="C5" s="230"/>
      <c r="D5" s="230"/>
      <c r="G5" s="65" t="s">
        <v>57</v>
      </c>
      <c r="H5" s="189"/>
    </row>
    <row r="6" spans="1:16" ht="18.600000000000001" thickBot="1" x14ac:dyDescent="0.4">
      <c r="A6" s="65" t="s">
        <v>85</v>
      </c>
      <c r="B6" s="229"/>
      <c r="C6" s="229"/>
      <c r="D6" s="229"/>
    </row>
    <row r="7" spans="1:16" ht="18.600000000000001" thickBot="1" x14ac:dyDescent="0.4">
      <c r="A7" s="65" t="s">
        <v>97</v>
      </c>
      <c r="B7" s="229" t="s">
        <v>60</v>
      </c>
      <c r="C7" s="229"/>
      <c r="D7" s="229"/>
    </row>
    <row r="9" spans="1:16" s="64" customFormat="1" ht="18" x14ac:dyDescent="0.35">
      <c r="A9" s="63" t="s">
        <v>73</v>
      </c>
    </row>
    <row r="10" spans="1:16" ht="15" thickBot="1" x14ac:dyDescent="0.35">
      <c r="A10" t="s">
        <v>94</v>
      </c>
      <c r="E10" s="190"/>
    </row>
    <row r="11" spans="1:16" ht="16.8" thickBot="1" x14ac:dyDescent="0.5">
      <c r="A11" s="32"/>
      <c r="E11" s="95">
        <f>SUM(E10:E10)</f>
        <v>0</v>
      </c>
    </row>
    <row r="13" spans="1:16" s="64" customFormat="1" ht="18" x14ac:dyDescent="0.35">
      <c r="A13" s="63" t="s">
        <v>75</v>
      </c>
    </row>
    <row r="14" spans="1:16" ht="16.2" x14ac:dyDescent="0.45">
      <c r="A14" s="32" t="s">
        <v>93</v>
      </c>
      <c r="E14" s="191"/>
    </row>
    <row r="16" spans="1:16" ht="18" x14ac:dyDescent="0.35">
      <c r="A16" s="63" t="s">
        <v>81</v>
      </c>
      <c r="B16" s="63"/>
      <c r="C16" s="63"/>
      <c r="E16" s="80"/>
    </row>
    <row r="17" spans="1:6" s="65" customFormat="1" ht="16.5" customHeight="1" x14ac:dyDescent="0.35">
      <c r="A17" t="s">
        <v>98</v>
      </c>
      <c r="D17" s="63"/>
      <c r="E17" s="81">
        <f>MIN(E11, E14)</f>
        <v>0</v>
      </c>
      <c r="F17" s="66"/>
    </row>
    <row r="18" spans="1:6" x14ac:dyDescent="0.3">
      <c r="A18" t="s">
        <v>76</v>
      </c>
      <c r="E18" s="192"/>
      <c r="F18" s="66"/>
    </row>
    <row r="19" spans="1:6" ht="15" thickBot="1" x14ac:dyDescent="0.35">
      <c r="A19" s="32" t="s">
        <v>82</v>
      </c>
      <c r="E19" s="105">
        <f>E17-E18</f>
        <v>0</v>
      </c>
    </row>
    <row r="20" spans="1:6" ht="16.8" thickBot="1" x14ac:dyDescent="0.5">
      <c r="A20" s="32" t="s">
        <v>105</v>
      </c>
      <c r="E20" s="104">
        <f>INT(E19)</f>
        <v>0</v>
      </c>
    </row>
  </sheetData>
  <mergeCells count="5">
    <mergeCell ref="A3:P3"/>
    <mergeCell ref="B7:D7"/>
    <mergeCell ref="B6:D6"/>
    <mergeCell ref="B5:D5"/>
    <mergeCell ref="B4:D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A0B4-50FC-4CF6-82E7-A8E3A7D92720}">
  <dimension ref="A1:H119"/>
  <sheetViews>
    <sheetView workbookViewId="0">
      <selection sqref="A1:F5"/>
    </sheetView>
  </sheetViews>
  <sheetFormatPr defaultColWidth="0" defaultRowHeight="15" customHeight="1" zeroHeight="1" x14ac:dyDescent="0.3"/>
  <cols>
    <col min="1" max="1" width="1.88671875" customWidth="1"/>
    <col min="2" max="4" width="7.33203125" customWidth="1"/>
    <col min="5" max="5" width="1" customWidth="1"/>
    <col min="6" max="6" width="129.5546875" customWidth="1"/>
    <col min="7" max="7" width="5.44140625" customWidth="1"/>
    <col min="8" max="8" width="9.109375" style="50" hidden="1"/>
    <col min="9" max="256" width="9.109375" hidden="1"/>
    <col min="257" max="257" width="1.88671875" customWidth="1"/>
    <col min="258" max="260" width="7.33203125" customWidth="1"/>
    <col min="261" max="261" width="1" customWidth="1"/>
    <col min="262" max="262" width="132" customWidth="1"/>
    <col min="263" max="263" width="5.44140625" customWidth="1"/>
    <col min="264" max="512" width="9.109375" hidden="1"/>
    <col min="513" max="513" width="1.88671875" customWidth="1"/>
    <col min="514" max="516" width="7.33203125" customWidth="1"/>
    <col min="517" max="517" width="1" customWidth="1"/>
    <col min="518" max="518" width="132" customWidth="1"/>
    <col min="519" max="519" width="5.44140625" customWidth="1"/>
    <col min="520" max="768" width="9.109375" hidden="1"/>
    <col min="769" max="769" width="1.88671875" customWidth="1"/>
    <col min="770" max="772" width="7.33203125" customWidth="1"/>
    <col min="773" max="773" width="1" customWidth="1"/>
    <col min="774" max="774" width="132" customWidth="1"/>
    <col min="775" max="775" width="5.44140625" customWidth="1"/>
    <col min="776" max="1024" width="9.109375" hidden="1"/>
    <col min="1025" max="1025" width="1.88671875" customWidth="1"/>
    <col min="1026" max="1028" width="7.33203125" customWidth="1"/>
    <col min="1029" max="1029" width="1" customWidth="1"/>
    <col min="1030" max="1030" width="132" customWidth="1"/>
    <col min="1031" max="1031" width="5.44140625" customWidth="1"/>
    <col min="1032" max="1280" width="9.109375" hidden="1"/>
    <col min="1281" max="1281" width="1.88671875" customWidth="1"/>
    <col min="1282" max="1284" width="7.33203125" customWidth="1"/>
    <col min="1285" max="1285" width="1" customWidth="1"/>
    <col min="1286" max="1286" width="132" customWidth="1"/>
    <col min="1287" max="1287" width="5.44140625" customWidth="1"/>
    <col min="1288" max="1536" width="9.109375" hidden="1"/>
    <col min="1537" max="1537" width="1.88671875" customWidth="1"/>
    <col min="1538" max="1540" width="7.33203125" customWidth="1"/>
    <col min="1541" max="1541" width="1" customWidth="1"/>
    <col min="1542" max="1542" width="132" customWidth="1"/>
    <col min="1543" max="1543" width="5.44140625" customWidth="1"/>
    <col min="1544" max="1792" width="9.109375" hidden="1"/>
    <col min="1793" max="1793" width="1.88671875" customWidth="1"/>
    <col min="1794" max="1796" width="7.33203125" customWidth="1"/>
    <col min="1797" max="1797" width="1" customWidth="1"/>
    <col min="1798" max="1798" width="132" customWidth="1"/>
    <col min="1799" max="1799" width="5.44140625" customWidth="1"/>
    <col min="1800" max="2048" width="9.109375" hidden="1"/>
    <col min="2049" max="2049" width="1.88671875" customWidth="1"/>
    <col min="2050" max="2052" width="7.33203125" customWidth="1"/>
    <col min="2053" max="2053" width="1" customWidth="1"/>
    <col min="2054" max="2054" width="132" customWidth="1"/>
    <col min="2055" max="2055" width="5.44140625" customWidth="1"/>
    <col min="2056" max="2304" width="9.109375" hidden="1"/>
    <col min="2305" max="2305" width="1.88671875" customWidth="1"/>
    <col min="2306" max="2308" width="7.33203125" customWidth="1"/>
    <col min="2309" max="2309" width="1" customWidth="1"/>
    <col min="2310" max="2310" width="132" customWidth="1"/>
    <col min="2311" max="2311" width="5.44140625" customWidth="1"/>
    <col min="2312" max="2560" width="9.109375" hidden="1"/>
    <col min="2561" max="2561" width="1.88671875" customWidth="1"/>
    <col min="2562" max="2564" width="7.33203125" customWidth="1"/>
    <col min="2565" max="2565" width="1" customWidth="1"/>
    <col min="2566" max="2566" width="132" customWidth="1"/>
    <col min="2567" max="2567" width="5.44140625" customWidth="1"/>
    <col min="2568" max="2816" width="9.109375" hidden="1"/>
    <col min="2817" max="2817" width="1.88671875" customWidth="1"/>
    <col min="2818" max="2820" width="7.33203125" customWidth="1"/>
    <col min="2821" max="2821" width="1" customWidth="1"/>
    <col min="2822" max="2822" width="132" customWidth="1"/>
    <col min="2823" max="2823" width="5.44140625" customWidth="1"/>
    <col min="2824" max="3072" width="9.109375" hidden="1"/>
    <col min="3073" max="3073" width="1.88671875" customWidth="1"/>
    <col min="3074" max="3076" width="7.33203125" customWidth="1"/>
    <col min="3077" max="3077" width="1" customWidth="1"/>
    <col min="3078" max="3078" width="132" customWidth="1"/>
    <col min="3079" max="3079" width="5.44140625" customWidth="1"/>
    <col min="3080" max="3328" width="9.109375" hidden="1"/>
    <col min="3329" max="3329" width="1.88671875" customWidth="1"/>
    <col min="3330" max="3332" width="7.33203125" customWidth="1"/>
    <col min="3333" max="3333" width="1" customWidth="1"/>
    <col min="3334" max="3334" width="132" customWidth="1"/>
    <col min="3335" max="3335" width="5.44140625" customWidth="1"/>
    <col min="3336" max="3584" width="9.109375" hidden="1"/>
    <col min="3585" max="3585" width="1.88671875" customWidth="1"/>
    <col min="3586" max="3588" width="7.33203125" customWidth="1"/>
    <col min="3589" max="3589" width="1" customWidth="1"/>
    <col min="3590" max="3590" width="132" customWidth="1"/>
    <col min="3591" max="3591" width="5.44140625" customWidth="1"/>
    <col min="3592" max="3840" width="9.109375" hidden="1"/>
    <col min="3841" max="3841" width="1.88671875" customWidth="1"/>
    <col min="3842" max="3844" width="7.33203125" customWidth="1"/>
    <col min="3845" max="3845" width="1" customWidth="1"/>
    <col min="3846" max="3846" width="132" customWidth="1"/>
    <col min="3847" max="3847" width="5.44140625" customWidth="1"/>
    <col min="3848" max="4096" width="9.109375" hidden="1"/>
    <col min="4097" max="4097" width="1.88671875" customWidth="1"/>
    <col min="4098" max="4100" width="7.33203125" customWidth="1"/>
    <col min="4101" max="4101" width="1" customWidth="1"/>
    <col min="4102" max="4102" width="132" customWidth="1"/>
    <col min="4103" max="4103" width="5.44140625" customWidth="1"/>
    <col min="4104" max="4352" width="9.109375" hidden="1"/>
    <col min="4353" max="4353" width="1.88671875" customWidth="1"/>
    <col min="4354" max="4356" width="7.33203125" customWidth="1"/>
    <col min="4357" max="4357" width="1" customWidth="1"/>
    <col min="4358" max="4358" width="132" customWidth="1"/>
    <col min="4359" max="4359" width="5.44140625" customWidth="1"/>
    <col min="4360" max="4608" width="9.109375" hidden="1"/>
    <col min="4609" max="4609" width="1.88671875" customWidth="1"/>
    <col min="4610" max="4612" width="7.33203125" customWidth="1"/>
    <col min="4613" max="4613" width="1" customWidth="1"/>
    <col min="4614" max="4614" width="132" customWidth="1"/>
    <col min="4615" max="4615" width="5.44140625" customWidth="1"/>
    <col min="4616" max="4864" width="9.109375" hidden="1"/>
    <col min="4865" max="4865" width="1.88671875" customWidth="1"/>
    <col min="4866" max="4868" width="7.33203125" customWidth="1"/>
    <col min="4869" max="4869" width="1" customWidth="1"/>
    <col min="4870" max="4870" width="132" customWidth="1"/>
    <col min="4871" max="4871" width="5.44140625" customWidth="1"/>
    <col min="4872" max="5120" width="9.109375" hidden="1"/>
    <col min="5121" max="5121" width="1.88671875" customWidth="1"/>
    <col min="5122" max="5124" width="7.33203125" customWidth="1"/>
    <col min="5125" max="5125" width="1" customWidth="1"/>
    <col min="5126" max="5126" width="132" customWidth="1"/>
    <col min="5127" max="5127" width="5.44140625" customWidth="1"/>
    <col min="5128" max="5376" width="9.109375" hidden="1"/>
    <col min="5377" max="5377" width="1.88671875" customWidth="1"/>
    <col min="5378" max="5380" width="7.33203125" customWidth="1"/>
    <col min="5381" max="5381" width="1" customWidth="1"/>
    <col min="5382" max="5382" width="132" customWidth="1"/>
    <col min="5383" max="5383" width="5.44140625" customWidth="1"/>
    <col min="5384" max="5632" width="9.109375" hidden="1"/>
    <col min="5633" max="5633" width="1.88671875" customWidth="1"/>
    <col min="5634" max="5636" width="7.33203125" customWidth="1"/>
    <col min="5637" max="5637" width="1" customWidth="1"/>
    <col min="5638" max="5638" width="132" customWidth="1"/>
    <col min="5639" max="5639" width="5.44140625" customWidth="1"/>
    <col min="5640" max="5888" width="9.109375" hidden="1"/>
    <col min="5889" max="5889" width="1.88671875" customWidth="1"/>
    <col min="5890" max="5892" width="7.33203125" customWidth="1"/>
    <col min="5893" max="5893" width="1" customWidth="1"/>
    <col min="5894" max="5894" width="132" customWidth="1"/>
    <col min="5895" max="5895" width="5.44140625" customWidth="1"/>
    <col min="5896" max="6144" width="9.109375" hidden="1"/>
    <col min="6145" max="6145" width="1.88671875" customWidth="1"/>
    <col min="6146" max="6148" width="7.33203125" customWidth="1"/>
    <col min="6149" max="6149" width="1" customWidth="1"/>
    <col min="6150" max="6150" width="132" customWidth="1"/>
    <col min="6151" max="6151" width="5.44140625" customWidth="1"/>
    <col min="6152" max="6400" width="9.109375" hidden="1"/>
    <col min="6401" max="6401" width="1.88671875" customWidth="1"/>
    <col min="6402" max="6404" width="7.33203125" customWidth="1"/>
    <col min="6405" max="6405" width="1" customWidth="1"/>
    <col min="6406" max="6406" width="132" customWidth="1"/>
    <col min="6407" max="6407" width="5.44140625" customWidth="1"/>
    <col min="6408" max="6656" width="9.109375" hidden="1"/>
    <col min="6657" max="6657" width="1.88671875" customWidth="1"/>
    <col min="6658" max="6660" width="7.33203125" customWidth="1"/>
    <col min="6661" max="6661" width="1" customWidth="1"/>
    <col min="6662" max="6662" width="132" customWidth="1"/>
    <col min="6663" max="6663" width="5.44140625" customWidth="1"/>
    <col min="6664" max="6912" width="9.109375" hidden="1"/>
    <col min="6913" max="6913" width="1.88671875" customWidth="1"/>
    <col min="6914" max="6916" width="7.33203125" customWidth="1"/>
    <col min="6917" max="6917" width="1" customWidth="1"/>
    <col min="6918" max="6918" width="132" customWidth="1"/>
    <col min="6919" max="6919" width="5.44140625" customWidth="1"/>
    <col min="6920" max="7168" width="9.109375" hidden="1"/>
    <col min="7169" max="7169" width="1.88671875" customWidth="1"/>
    <col min="7170" max="7172" width="7.33203125" customWidth="1"/>
    <col min="7173" max="7173" width="1" customWidth="1"/>
    <col min="7174" max="7174" width="132" customWidth="1"/>
    <col min="7175" max="7175" width="5.44140625" customWidth="1"/>
    <col min="7176" max="7424" width="9.109375" hidden="1"/>
    <col min="7425" max="7425" width="1.88671875" customWidth="1"/>
    <col min="7426" max="7428" width="7.33203125" customWidth="1"/>
    <col min="7429" max="7429" width="1" customWidth="1"/>
    <col min="7430" max="7430" width="132" customWidth="1"/>
    <col min="7431" max="7431" width="5.44140625" customWidth="1"/>
    <col min="7432" max="7680" width="9.109375" hidden="1"/>
    <col min="7681" max="7681" width="1.88671875" customWidth="1"/>
    <col min="7682" max="7684" width="7.33203125" customWidth="1"/>
    <col min="7685" max="7685" width="1" customWidth="1"/>
    <col min="7686" max="7686" width="132" customWidth="1"/>
    <col min="7687" max="7687" width="5.44140625" customWidth="1"/>
    <col min="7688" max="7936" width="9.109375" hidden="1"/>
    <col min="7937" max="7937" width="1.88671875" customWidth="1"/>
    <col min="7938" max="7940" width="7.33203125" customWidth="1"/>
    <col min="7941" max="7941" width="1" customWidth="1"/>
    <col min="7942" max="7942" width="132" customWidth="1"/>
    <col min="7943" max="7943" width="5.44140625" customWidth="1"/>
    <col min="7944" max="8192" width="9.109375" hidden="1"/>
    <col min="8193" max="8193" width="1.88671875" customWidth="1"/>
    <col min="8194" max="8196" width="7.33203125" customWidth="1"/>
    <col min="8197" max="8197" width="1" customWidth="1"/>
    <col min="8198" max="8198" width="132" customWidth="1"/>
    <col min="8199" max="8199" width="5.44140625" customWidth="1"/>
    <col min="8200" max="8448" width="9.109375" hidden="1"/>
    <col min="8449" max="8449" width="1.88671875" customWidth="1"/>
    <col min="8450" max="8452" width="7.33203125" customWidth="1"/>
    <col min="8453" max="8453" width="1" customWidth="1"/>
    <col min="8454" max="8454" width="132" customWidth="1"/>
    <col min="8455" max="8455" width="5.44140625" customWidth="1"/>
    <col min="8456" max="8704" width="9.109375" hidden="1"/>
    <col min="8705" max="8705" width="1.88671875" customWidth="1"/>
    <col min="8706" max="8708" width="7.33203125" customWidth="1"/>
    <col min="8709" max="8709" width="1" customWidth="1"/>
    <col min="8710" max="8710" width="132" customWidth="1"/>
    <col min="8711" max="8711" width="5.44140625" customWidth="1"/>
    <col min="8712" max="8960" width="9.109375" hidden="1"/>
    <col min="8961" max="8961" width="1.88671875" customWidth="1"/>
    <col min="8962" max="8964" width="7.33203125" customWidth="1"/>
    <col min="8965" max="8965" width="1" customWidth="1"/>
    <col min="8966" max="8966" width="132" customWidth="1"/>
    <col min="8967" max="8967" width="5.44140625" customWidth="1"/>
    <col min="8968" max="9216" width="9.109375" hidden="1"/>
    <col min="9217" max="9217" width="1.88671875" customWidth="1"/>
    <col min="9218" max="9220" width="7.33203125" customWidth="1"/>
    <col min="9221" max="9221" width="1" customWidth="1"/>
    <col min="9222" max="9222" width="132" customWidth="1"/>
    <col min="9223" max="9223" width="5.44140625" customWidth="1"/>
    <col min="9224" max="9472" width="9.109375" hidden="1"/>
    <col min="9473" max="9473" width="1.88671875" customWidth="1"/>
    <col min="9474" max="9476" width="7.33203125" customWidth="1"/>
    <col min="9477" max="9477" width="1" customWidth="1"/>
    <col min="9478" max="9478" width="132" customWidth="1"/>
    <col min="9479" max="9479" width="5.44140625" customWidth="1"/>
    <col min="9480" max="9728" width="9.109375" hidden="1"/>
    <col min="9729" max="9729" width="1.88671875" customWidth="1"/>
    <col min="9730" max="9732" width="7.33203125" customWidth="1"/>
    <col min="9733" max="9733" width="1" customWidth="1"/>
    <col min="9734" max="9734" width="132" customWidth="1"/>
    <col min="9735" max="9735" width="5.44140625" customWidth="1"/>
    <col min="9736" max="9984" width="9.109375" hidden="1"/>
    <col min="9985" max="9985" width="1.88671875" customWidth="1"/>
    <col min="9986" max="9988" width="7.33203125" customWidth="1"/>
    <col min="9989" max="9989" width="1" customWidth="1"/>
    <col min="9990" max="9990" width="132" customWidth="1"/>
    <col min="9991" max="9991" width="5.44140625" customWidth="1"/>
    <col min="9992" max="10240" width="9.109375" hidden="1"/>
    <col min="10241" max="10241" width="1.88671875" customWidth="1"/>
    <col min="10242" max="10244" width="7.33203125" customWidth="1"/>
    <col min="10245" max="10245" width="1" customWidth="1"/>
    <col min="10246" max="10246" width="132" customWidth="1"/>
    <col min="10247" max="10247" width="5.44140625" customWidth="1"/>
    <col min="10248" max="10496" width="9.109375" hidden="1"/>
    <col min="10497" max="10497" width="1.88671875" customWidth="1"/>
    <col min="10498" max="10500" width="7.33203125" customWidth="1"/>
    <col min="10501" max="10501" width="1" customWidth="1"/>
    <col min="10502" max="10502" width="132" customWidth="1"/>
    <col min="10503" max="10503" width="5.44140625" customWidth="1"/>
    <col min="10504" max="10752" width="9.109375" hidden="1"/>
    <col min="10753" max="10753" width="1.88671875" customWidth="1"/>
    <col min="10754" max="10756" width="7.33203125" customWidth="1"/>
    <col min="10757" max="10757" width="1" customWidth="1"/>
    <col min="10758" max="10758" width="132" customWidth="1"/>
    <col min="10759" max="10759" width="5.44140625" customWidth="1"/>
    <col min="10760" max="11008" width="9.109375" hidden="1"/>
    <col min="11009" max="11009" width="1.88671875" customWidth="1"/>
    <col min="11010" max="11012" width="7.33203125" customWidth="1"/>
    <col min="11013" max="11013" width="1" customWidth="1"/>
    <col min="11014" max="11014" width="132" customWidth="1"/>
    <col min="11015" max="11015" width="5.44140625" customWidth="1"/>
    <col min="11016" max="11264" width="9.109375" hidden="1"/>
    <col min="11265" max="11265" width="1.88671875" customWidth="1"/>
    <col min="11266" max="11268" width="7.33203125" customWidth="1"/>
    <col min="11269" max="11269" width="1" customWidth="1"/>
    <col min="11270" max="11270" width="132" customWidth="1"/>
    <col min="11271" max="11271" width="5.44140625" customWidth="1"/>
    <col min="11272" max="11520" width="9.109375" hidden="1"/>
    <col min="11521" max="11521" width="1.88671875" customWidth="1"/>
    <col min="11522" max="11524" width="7.33203125" customWidth="1"/>
    <col min="11525" max="11525" width="1" customWidth="1"/>
    <col min="11526" max="11526" width="132" customWidth="1"/>
    <col min="11527" max="11527" width="5.44140625" customWidth="1"/>
    <col min="11528" max="11776" width="9.109375" hidden="1"/>
    <col min="11777" max="11777" width="1.88671875" customWidth="1"/>
    <col min="11778" max="11780" width="7.33203125" customWidth="1"/>
    <col min="11781" max="11781" width="1" customWidth="1"/>
    <col min="11782" max="11782" width="132" customWidth="1"/>
    <col min="11783" max="11783" width="5.44140625" customWidth="1"/>
    <col min="11784" max="12032" width="9.109375" hidden="1"/>
    <col min="12033" max="12033" width="1.88671875" customWidth="1"/>
    <col min="12034" max="12036" width="7.33203125" customWidth="1"/>
    <col min="12037" max="12037" width="1" customWidth="1"/>
    <col min="12038" max="12038" width="132" customWidth="1"/>
    <col min="12039" max="12039" width="5.44140625" customWidth="1"/>
    <col min="12040" max="12288" width="9.109375" hidden="1"/>
    <col min="12289" max="12289" width="1.88671875" customWidth="1"/>
    <col min="12290" max="12292" width="7.33203125" customWidth="1"/>
    <col min="12293" max="12293" width="1" customWidth="1"/>
    <col min="12294" max="12294" width="132" customWidth="1"/>
    <col min="12295" max="12295" width="5.44140625" customWidth="1"/>
    <col min="12296" max="12544" width="9.109375" hidden="1"/>
    <col min="12545" max="12545" width="1.88671875" customWidth="1"/>
    <col min="12546" max="12548" width="7.33203125" customWidth="1"/>
    <col min="12549" max="12549" width="1" customWidth="1"/>
    <col min="12550" max="12550" width="132" customWidth="1"/>
    <col min="12551" max="12551" width="5.44140625" customWidth="1"/>
    <col min="12552" max="12800" width="9.109375" hidden="1"/>
    <col min="12801" max="12801" width="1.88671875" customWidth="1"/>
    <col min="12802" max="12804" width="7.33203125" customWidth="1"/>
    <col min="12805" max="12805" width="1" customWidth="1"/>
    <col min="12806" max="12806" width="132" customWidth="1"/>
    <col min="12807" max="12807" width="5.44140625" customWidth="1"/>
    <col min="12808" max="13056" width="9.109375" hidden="1"/>
    <col min="13057" max="13057" width="1.88671875" customWidth="1"/>
    <col min="13058" max="13060" width="7.33203125" customWidth="1"/>
    <col min="13061" max="13061" width="1" customWidth="1"/>
    <col min="13062" max="13062" width="132" customWidth="1"/>
    <col min="13063" max="13063" width="5.44140625" customWidth="1"/>
    <col min="13064" max="13312" width="9.109375" hidden="1"/>
    <col min="13313" max="13313" width="1.88671875" customWidth="1"/>
    <col min="13314" max="13316" width="7.33203125" customWidth="1"/>
    <col min="13317" max="13317" width="1" customWidth="1"/>
    <col min="13318" max="13318" width="132" customWidth="1"/>
    <col min="13319" max="13319" width="5.44140625" customWidth="1"/>
    <col min="13320" max="13568" width="9.109375" hidden="1"/>
    <col min="13569" max="13569" width="1.88671875" customWidth="1"/>
    <col min="13570" max="13572" width="7.33203125" customWidth="1"/>
    <col min="13573" max="13573" width="1" customWidth="1"/>
    <col min="13574" max="13574" width="132" customWidth="1"/>
    <col min="13575" max="13575" width="5.44140625" customWidth="1"/>
    <col min="13576" max="13824" width="9.109375" hidden="1"/>
    <col min="13825" max="13825" width="1.88671875" customWidth="1"/>
    <col min="13826" max="13828" width="7.33203125" customWidth="1"/>
    <col min="13829" max="13829" width="1" customWidth="1"/>
    <col min="13830" max="13830" width="132" customWidth="1"/>
    <col min="13831" max="13831" width="5.44140625" customWidth="1"/>
    <col min="13832" max="14080" width="9.109375" hidden="1"/>
    <col min="14081" max="14081" width="1.88671875" customWidth="1"/>
    <col min="14082" max="14084" width="7.33203125" customWidth="1"/>
    <col min="14085" max="14085" width="1" customWidth="1"/>
    <col min="14086" max="14086" width="132" customWidth="1"/>
    <col min="14087" max="14087" width="5.44140625" customWidth="1"/>
    <col min="14088" max="14336" width="9.109375" hidden="1"/>
    <col min="14337" max="14337" width="1.88671875" customWidth="1"/>
    <col min="14338" max="14340" width="7.33203125" customWidth="1"/>
    <col min="14341" max="14341" width="1" customWidth="1"/>
    <col min="14342" max="14342" width="132" customWidth="1"/>
    <col min="14343" max="14343" width="5.44140625" customWidth="1"/>
    <col min="14344" max="14592" width="9.109375" hidden="1"/>
    <col min="14593" max="14593" width="1.88671875" customWidth="1"/>
    <col min="14594" max="14596" width="7.33203125" customWidth="1"/>
    <col min="14597" max="14597" width="1" customWidth="1"/>
    <col min="14598" max="14598" width="132" customWidth="1"/>
    <col min="14599" max="14599" width="5.44140625" customWidth="1"/>
    <col min="14600" max="14848" width="9.109375" hidden="1"/>
    <col min="14849" max="14849" width="1.88671875" customWidth="1"/>
    <col min="14850" max="14852" width="7.33203125" customWidth="1"/>
    <col min="14853" max="14853" width="1" customWidth="1"/>
    <col min="14854" max="14854" width="132" customWidth="1"/>
    <col min="14855" max="14855" width="5.44140625" customWidth="1"/>
    <col min="14856" max="15104" width="9.109375" hidden="1"/>
    <col min="15105" max="15105" width="1.88671875" customWidth="1"/>
    <col min="15106" max="15108" width="7.33203125" customWidth="1"/>
    <col min="15109" max="15109" width="1" customWidth="1"/>
    <col min="15110" max="15110" width="132" customWidth="1"/>
    <col min="15111" max="15111" width="5.44140625" customWidth="1"/>
    <col min="15112" max="15360" width="9.109375" hidden="1"/>
    <col min="15361" max="15361" width="1.88671875" customWidth="1"/>
    <col min="15362" max="15364" width="7.33203125" customWidth="1"/>
    <col min="15365" max="15365" width="1" customWidth="1"/>
    <col min="15366" max="15366" width="132" customWidth="1"/>
    <col min="15367" max="15367" width="5.44140625" customWidth="1"/>
    <col min="15368" max="15616" width="9.109375" hidden="1"/>
    <col min="15617" max="15617" width="1.88671875" customWidth="1"/>
    <col min="15618" max="15620" width="7.33203125" customWidth="1"/>
    <col min="15621" max="15621" width="1" customWidth="1"/>
    <col min="15622" max="15622" width="132" customWidth="1"/>
    <col min="15623" max="15623" width="5.44140625" customWidth="1"/>
    <col min="15624" max="15872" width="9.109375" hidden="1"/>
    <col min="15873" max="15873" width="1.88671875" customWidth="1"/>
    <col min="15874" max="15876" width="7.33203125" customWidth="1"/>
    <col min="15877" max="15877" width="1" customWidth="1"/>
    <col min="15878" max="15878" width="132" customWidth="1"/>
    <col min="15879" max="15879" width="5.44140625" customWidth="1"/>
    <col min="15880" max="16128" width="9.109375" hidden="1"/>
    <col min="16129" max="16129" width="1.88671875" customWidth="1"/>
    <col min="16130" max="16132" width="7.33203125" customWidth="1"/>
    <col min="16133" max="16133" width="1" customWidth="1"/>
    <col min="16134" max="16134" width="132" customWidth="1"/>
    <col min="16135" max="16135" width="5.44140625" customWidth="1"/>
    <col min="16136" max="16384" width="9.109375" hidden="1"/>
  </cols>
  <sheetData>
    <row r="1" spans="1:8" ht="14.4" x14ac:dyDescent="0.3">
      <c r="A1" s="232" t="e" vm="2">
        <v>#VALUE!</v>
      </c>
      <c r="B1" s="232"/>
      <c r="C1" s="232"/>
      <c r="D1" s="232"/>
      <c r="E1" s="232"/>
      <c r="F1" s="232"/>
      <c r="G1" s="58"/>
    </row>
    <row r="2" spans="1:8" ht="14.4" x14ac:dyDescent="0.3">
      <c r="A2" s="232"/>
      <c r="B2" s="232"/>
      <c r="C2" s="232"/>
      <c r="D2" s="232"/>
      <c r="E2" s="232"/>
      <c r="F2" s="232"/>
      <c r="G2" s="58"/>
    </row>
    <row r="3" spans="1:8" ht="6" customHeight="1" x14ac:dyDescent="0.3">
      <c r="A3" s="232"/>
      <c r="B3" s="232"/>
      <c r="C3" s="232"/>
      <c r="D3" s="232"/>
      <c r="E3" s="232"/>
      <c r="F3" s="232"/>
      <c r="G3" s="58"/>
    </row>
    <row r="4" spans="1:8" ht="2.25" customHeight="1" x14ac:dyDescent="0.3">
      <c r="A4" s="232"/>
      <c r="B4" s="232"/>
      <c r="C4" s="232"/>
      <c r="D4" s="232"/>
      <c r="E4" s="232"/>
      <c r="F4" s="232"/>
      <c r="G4" s="58"/>
    </row>
    <row r="5" spans="1:8" ht="1.5" customHeight="1" x14ac:dyDescent="0.3">
      <c r="A5" s="232"/>
      <c r="B5" s="232"/>
      <c r="C5" s="232"/>
      <c r="D5" s="232"/>
      <c r="E5" s="232"/>
      <c r="F5" s="232"/>
      <c r="G5" s="58"/>
    </row>
    <row r="6" spans="1:8" ht="49.5" customHeight="1" x14ac:dyDescent="0.3">
      <c r="B6" s="247" t="s">
        <v>159</v>
      </c>
      <c r="C6" s="248"/>
      <c r="D6" s="249"/>
      <c r="E6" s="249"/>
      <c r="F6" s="250"/>
      <c r="G6" s="59"/>
    </row>
    <row r="7" spans="1:8" ht="5.25" customHeight="1" x14ac:dyDescent="0.3">
      <c r="B7" s="232"/>
      <c r="C7" s="232"/>
      <c r="D7" s="232"/>
      <c r="E7" s="232"/>
      <c r="F7" s="232"/>
      <c r="G7" s="58"/>
    </row>
    <row r="8" spans="1:8" ht="14.4" x14ac:dyDescent="0.3">
      <c r="B8" s="237" t="s">
        <v>0</v>
      </c>
      <c r="C8" s="237"/>
      <c r="D8" s="238"/>
      <c r="E8" s="239"/>
      <c r="F8" s="239"/>
    </row>
    <row r="9" spans="1:8" ht="14.4" x14ac:dyDescent="0.3">
      <c r="B9" s="237" t="s">
        <v>10</v>
      </c>
      <c r="C9" s="237"/>
      <c r="D9" s="238"/>
      <c r="E9" s="239"/>
      <c r="F9" s="239"/>
    </row>
    <row r="10" spans="1:8" ht="14.4" x14ac:dyDescent="0.3">
      <c r="B10" s="237" t="s">
        <v>11</v>
      </c>
      <c r="C10" s="237"/>
      <c r="D10" s="238"/>
      <c r="E10" s="239"/>
      <c r="F10" s="239"/>
    </row>
    <row r="11" spans="1:8" ht="14.4" x14ac:dyDescent="0.3">
      <c r="B11" s="237" t="s">
        <v>12</v>
      </c>
      <c r="C11" s="237"/>
      <c r="D11" s="238"/>
      <c r="E11" s="239"/>
      <c r="F11" s="239"/>
    </row>
    <row r="12" spans="1:8" ht="14.4" x14ac:dyDescent="0.3">
      <c r="B12" s="245" t="s">
        <v>126</v>
      </c>
      <c r="C12" s="246"/>
      <c r="D12" s="246"/>
      <c r="E12" s="246"/>
      <c r="F12" s="246"/>
      <c r="G12" s="60"/>
    </row>
    <row r="13" spans="1:8" ht="18.75" customHeight="1" x14ac:dyDescent="0.4">
      <c r="B13" s="251" t="s">
        <v>13</v>
      </c>
      <c r="C13" s="252"/>
      <c r="D13" s="252"/>
      <c r="E13" s="252"/>
      <c r="F13" s="253"/>
      <c r="G13" s="45"/>
    </row>
    <row r="14" spans="1:8" ht="15.75" customHeight="1" x14ac:dyDescent="0.4">
      <c r="B14" s="44"/>
      <c r="C14" s="44"/>
      <c r="D14" s="44"/>
      <c r="E14" s="45"/>
      <c r="F14" s="46" t="s">
        <v>108</v>
      </c>
      <c r="G14" s="46"/>
    </row>
    <row r="15" spans="1:8" ht="14.4" x14ac:dyDescent="0.3">
      <c r="F15" s="254" t="s">
        <v>160</v>
      </c>
      <c r="H15" s="50" t="b">
        <v>0</v>
      </c>
    </row>
    <row r="16" spans="1:8" ht="14.4" x14ac:dyDescent="0.3">
      <c r="B16" s="53"/>
      <c r="C16" s="53"/>
      <c r="D16" s="53"/>
      <c r="F16" s="255" t="s">
        <v>161</v>
      </c>
      <c r="G16" s="52"/>
      <c r="H16" s="50" t="b">
        <v>0</v>
      </c>
    </row>
    <row r="17" spans="1:8" ht="14.4" x14ac:dyDescent="0.3">
      <c r="B17" s="47"/>
      <c r="C17" s="47"/>
      <c r="D17" s="47"/>
      <c r="E17" s="58"/>
      <c r="F17" s="48" t="s">
        <v>15</v>
      </c>
      <c r="G17" s="48"/>
    </row>
    <row r="18" spans="1:8" ht="14.4" x14ac:dyDescent="0.3">
      <c r="E18" s="58"/>
      <c r="F18" s="254" t="s">
        <v>16</v>
      </c>
      <c r="G18" s="48"/>
      <c r="H18" s="50" t="b">
        <v>0</v>
      </c>
    </row>
    <row r="19" spans="1:8" ht="18.75" customHeight="1" x14ac:dyDescent="0.4">
      <c r="B19" s="251" t="s">
        <v>17</v>
      </c>
      <c r="C19" s="252"/>
      <c r="D19" s="252"/>
      <c r="E19" s="252"/>
      <c r="F19" s="253"/>
      <c r="G19" s="45"/>
    </row>
    <row r="20" spans="1:8" ht="14.4" x14ac:dyDescent="0.3">
      <c r="F20" s="48" t="s">
        <v>18</v>
      </c>
      <c r="G20" s="48"/>
      <c r="H20" s="50" t="b">
        <v>0</v>
      </c>
    </row>
    <row r="21" spans="1:8" ht="14.4" x14ac:dyDescent="0.3">
      <c r="F21" s="48" t="s">
        <v>19</v>
      </c>
      <c r="G21" s="48"/>
      <c r="H21" s="50" t="b">
        <v>0</v>
      </c>
    </row>
    <row r="22" spans="1:8" ht="18.75" customHeight="1" x14ac:dyDescent="0.4">
      <c r="B22" s="251" t="s">
        <v>20</v>
      </c>
      <c r="C22" s="252"/>
      <c r="D22" s="252"/>
      <c r="E22" s="252"/>
      <c r="F22" s="253"/>
      <c r="G22" s="45"/>
    </row>
    <row r="23" spans="1:8" ht="14.4" x14ac:dyDescent="0.3">
      <c r="F23" t="s">
        <v>21</v>
      </c>
      <c r="H23" s="50" t="b">
        <v>0</v>
      </c>
    </row>
    <row r="24" spans="1:8" ht="18.75" customHeight="1" x14ac:dyDescent="0.4">
      <c r="B24" s="251" t="s">
        <v>162</v>
      </c>
      <c r="C24" s="252"/>
      <c r="D24" s="252"/>
      <c r="E24" s="252"/>
      <c r="F24" s="253"/>
      <c r="G24" s="45"/>
    </row>
    <row r="25" spans="1:8" ht="14.4" x14ac:dyDescent="0.3">
      <c r="F25" t="s">
        <v>163</v>
      </c>
      <c r="H25" s="50" t="b">
        <v>0</v>
      </c>
    </row>
    <row r="26" spans="1:8" ht="14.4" x14ac:dyDescent="0.3">
      <c r="F26" t="s">
        <v>177</v>
      </c>
      <c r="H26" s="50" t="b">
        <v>0</v>
      </c>
    </row>
    <row r="27" spans="1:8" ht="14.4" x14ac:dyDescent="0.3">
      <c r="F27" t="s">
        <v>164</v>
      </c>
      <c r="H27" s="50" t="b">
        <v>0</v>
      </c>
    </row>
    <row r="28" spans="1:8" ht="14.4" x14ac:dyDescent="0.3">
      <c r="F28" t="s">
        <v>165</v>
      </c>
      <c r="H28" s="50" t="b">
        <v>0</v>
      </c>
    </row>
    <row r="29" spans="1:8" ht="14.4" x14ac:dyDescent="0.3">
      <c r="F29" t="s">
        <v>22</v>
      </c>
      <c r="H29" s="50" t="b">
        <v>0</v>
      </c>
    </row>
    <row r="30" spans="1:8" ht="14.4" x14ac:dyDescent="0.3">
      <c r="F30" t="s">
        <v>166</v>
      </c>
      <c r="H30" s="50" t="b">
        <v>0</v>
      </c>
    </row>
    <row r="31" spans="1:8" ht="14.4" x14ac:dyDescent="0.3">
      <c r="F31" t="s">
        <v>167</v>
      </c>
      <c r="H31" s="50" t="b">
        <v>0</v>
      </c>
    </row>
    <row r="32" spans="1:8" s="263" customFormat="1" ht="18.75" customHeight="1" x14ac:dyDescent="0.4">
      <c r="A32" s="256"/>
      <c r="B32" s="257" t="s">
        <v>24</v>
      </c>
      <c r="C32" s="258"/>
      <c r="D32" s="259"/>
      <c r="E32" s="259"/>
      <c r="F32" s="260"/>
      <c r="G32" s="261"/>
      <c r="H32" s="262"/>
    </row>
    <row r="33" spans="1:8" ht="14.25" customHeight="1" x14ac:dyDescent="0.3">
      <c r="F33" t="s">
        <v>59</v>
      </c>
      <c r="H33" s="50" t="b">
        <v>0</v>
      </c>
    </row>
    <row r="34" spans="1:8" ht="14.4" x14ac:dyDescent="0.3">
      <c r="F34" t="s">
        <v>25</v>
      </c>
      <c r="H34" s="50" t="b">
        <v>0</v>
      </c>
    </row>
    <row r="35" spans="1:8" ht="14.4" x14ac:dyDescent="0.3">
      <c r="B35" s="47"/>
      <c r="C35" s="47"/>
      <c r="D35" s="47"/>
      <c r="F35" t="s">
        <v>168</v>
      </c>
    </row>
    <row r="36" spans="1:8" s="133" customFormat="1" ht="18.75" customHeight="1" x14ac:dyDescent="0.4">
      <c r="B36" s="251" t="s">
        <v>26</v>
      </c>
      <c r="C36" s="252"/>
      <c r="D36" s="252"/>
      <c r="E36" s="252"/>
      <c r="F36" s="253"/>
      <c r="G36" s="264"/>
      <c r="H36" s="265"/>
    </row>
    <row r="37" spans="1:8" ht="15" customHeight="1" x14ac:dyDescent="0.3">
      <c r="F37" t="s">
        <v>109</v>
      </c>
      <c r="H37" s="50" t="b">
        <v>0</v>
      </c>
    </row>
    <row r="38" spans="1:8" ht="14.4" x14ac:dyDescent="0.3">
      <c r="F38" t="s">
        <v>27</v>
      </c>
      <c r="H38" s="50" t="b">
        <v>0</v>
      </c>
    </row>
    <row r="39" spans="1:8" ht="14.4" x14ac:dyDescent="0.3">
      <c r="B39" s="47"/>
      <c r="C39" s="47"/>
      <c r="D39" s="47"/>
      <c r="F39" t="s">
        <v>169</v>
      </c>
    </row>
    <row r="40" spans="1:8" s="133" customFormat="1" ht="18.75" customHeight="1" x14ac:dyDescent="0.4">
      <c r="B40" s="251" t="s">
        <v>28</v>
      </c>
      <c r="C40" s="252"/>
      <c r="D40" s="252"/>
      <c r="E40" s="252"/>
      <c r="F40" s="253"/>
      <c r="G40" s="264"/>
      <c r="H40" s="265"/>
    </row>
    <row r="41" spans="1:8" ht="14.4" x14ac:dyDescent="0.3">
      <c r="F41" t="s">
        <v>29</v>
      </c>
      <c r="H41" s="50" t="b">
        <v>0</v>
      </c>
    </row>
    <row r="42" spans="1:8" ht="14.4" x14ac:dyDescent="0.3">
      <c r="B42" s="47"/>
      <c r="C42" s="47"/>
      <c r="D42" s="47"/>
      <c r="F42" t="s">
        <v>110</v>
      </c>
    </row>
    <row r="43" spans="1:8" ht="14.4" x14ac:dyDescent="0.3">
      <c r="F43" s="135" t="s">
        <v>122</v>
      </c>
      <c r="H43" s="50" t="b">
        <v>0</v>
      </c>
    </row>
    <row r="44" spans="1:8" ht="14.4" x14ac:dyDescent="0.3">
      <c r="F44" s="135" t="s">
        <v>123</v>
      </c>
      <c r="H44" s="50" t="b">
        <v>0</v>
      </c>
    </row>
    <row r="45" spans="1:8" s="133" customFormat="1" ht="18.75" customHeight="1" x14ac:dyDescent="0.4">
      <c r="B45" s="251" t="s">
        <v>30</v>
      </c>
      <c r="C45" s="252"/>
      <c r="D45" s="252"/>
      <c r="E45" s="252"/>
      <c r="F45" s="253"/>
      <c r="G45" s="264"/>
      <c r="H45" s="265"/>
    </row>
    <row r="46" spans="1:8" ht="14.4" x14ac:dyDescent="0.3">
      <c r="F46" t="s">
        <v>31</v>
      </c>
      <c r="H46" s="50" t="b">
        <v>0</v>
      </c>
    </row>
    <row r="47" spans="1:8" ht="14.4" x14ac:dyDescent="0.3">
      <c r="B47" s="47"/>
      <c r="C47" s="47"/>
      <c r="D47" s="47"/>
      <c r="F47" t="s">
        <v>170</v>
      </c>
    </row>
    <row r="48" spans="1:8" s="263" customFormat="1" ht="18.75" customHeight="1" x14ac:dyDescent="0.4">
      <c r="A48" s="256"/>
      <c r="B48" s="257" t="s">
        <v>32</v>
      </c>
      <c r="C48" s="258"/>
      <c r="D48" s="258"/>
      <c r="E48" s="258"/>
      <c r="F48" s="258"/>
      <c r="G48" s="261"/>
      <c r="H48" s="262"/>
    </row>
    <row r="49" spans="1:8" ht="14.4" x14ac:dyDescent="0.3">
      <c r="F49" t="s">
        <v>111</v>
      </c>
      <c r="H49" s="50" t="b">
        <v>0</v>
      </c>
    </row>
    <row r="50" spans="1:8" ht="14.4" x14ac:dyDescent="0.3">
      <c r="B50" s="47"/>
      <c r="C50" s="47"/>
      <c r="D50" s="47"/>
      <c r="F50" s="135" t="s">
        <v>171</v>
      </c>
    </row>
    <row r="51" spans="1:8" ht="14.4" x14ac:dyDescent="0.3">
      <c r="F51" t="s">
        <v>33</v>
      </c>
      <c r="H51" s="50" t="b">
        <v>0</v>
      </c>
    </row>
    <row r="52" spans="1:8" ht="14.4" x14ac:dyDescent="0.3">
      <c r="F52" t="s">
        <v>34</v>
      </c>
      <c r="H52" s="50" t="b">
        <v>0</v>
      </c>
    </row>
    <row r="53" spans="1:8" ht="14.4" x14ac:dyDescent="0.3">
      <c r="F53" t="s">
        <v>35</v>
      </c>
      <c r="H53" s="50" t="b">
        <v>0</v>
      </c>
    </row>
    <row r="54" spans="1:8" ht="14.4" x14ac:dyDescent="0.3">
      <c r="C54" s="53"/>
      <c r="F54" s="136" t="s">
        <v>112</v>
      </c>
      <c r="H54" s="50" t="b">
        <v>0</v>
      </c>
    </row>
    <row r="55" spans="1:8" ht="14.4" x14ac:dyDescent="0.3">
      <c r="B55" s="47"/>
      <c r="C55" s="47"/>
      <c r="D55" s="47"/>
      <c r="F55" s="136" t="s">
        <v>172</v>
      </c>
      <c r="H55" s="50" t="b">
        <v>0</v>
      </c>
    </row>
    <row r="56" spans="1:8" ht="14.4" x14ac:dyDescent="0.3">
      <c r="C56" s="53"/>
      <c r="F56" s="136" t="s">
        <v>113</v>
      </c>
      <c r="H56" s="50" t="b">
        <v>0</v>
      </c>
    </row>
    <row r="57" spans="1:8" s="263" customFormat="1" ht="18.75" customHeight="1" x14ac:dyDescent="0.4">
      <c r="A57" s="256"/>
      <c r="B57" s="257" t="s">
        <v>36</v>
      </c>
      <c r="C57" s="258"/>
      <c r="D57" s="258"/>
      <c r="E57" s="258"/>
      <c r="F57" s="258"/>
      <c r="G57" s="264"/>
      <c r="H57" s="262"/>
    </row>
    <row r="58" spans="1:8" ht="14.4" x14ac:dyDescent="0.3">
      <c r="B58" s="47"/>
      <c r="C58" s="47"/>
      <c r="D58" s="47"/>
      <c r="F58" t="s">
        <v>37</v>
      </c>
    </row>
    <row r="59" spans="1:8" s="54" customFormat="1" ht="14.4" x14ac:dyDescent="0.3">
      <c r="B59"/>
      <c r="C59"/>
      <c r="D59" s="55"/>
      <c r="E59" s="57"/>
      <c r="F59" t="s">
        <v>66</v>
      </c>
      <c r="G59"/>
      <c r="H59" s="61" t="b">
        <v>0</v>
      </c>
    </row>
    <row r="60" spans="1:8" ht="14.4" x14ac:dyDescent="0.3">
      <c r="F60" t="s">
        <v>38</v>
      </c>
      <c r="H60" s="50" t="b">
        <v>0</v>
      </c>
    </row>
    <row r="61" spans="1:8" ht="14.4" x14ac:dyDescent="0.3">
      <c r="F61" t="s">
        <v>39</v>
      </c>
      <c r="H61" s="50" t="b">
        <v>0</v>
      </c>
    </row>
    <row r="62" spans="1:8" ht="14.4" x14ac:dyDescent="0.3">
      <c r="F62" t="s">
        <v>40</v>
      </c>
      <c r="H62" s="50" t="b">
        <v>0</v>
      </c>
    </row>
    <row r="63" spans="1:8" ht="14.4" x14ac:dyDescent="0.3">
      <c r="F63" t="s">
        <v>41</v>
      </c>
      <c r="H63" s="50" t="b">
        <v>0</v>
      </c>
    </row>
    <row r="64" spans="1:8" ht="14.4" x14ac:dyDescent="0.3">
      <c r="F64" t="s">
        <v>42</v>
      </c>
      <c r="H64" s="50" t="b">
        <v>0</v>
      </c>
    </row>
    <row r="65" spans="1:8" ht="14.4" x14ac:dyDescent="0.3">
      <c r="F65" t="s">
        <v>43</v>
      </c>
      <c r="H65" s="50" t="b">
        <v>0</v>
      </c>
    </row>
    <row r="66" spans="1:8" ht="14.4" x14ac:dyDescent="0.3">
      <c r="F66" t="s">
        <v>44</v>
      </c>
      <c r="H66" s="50" t="b">
        <v>0</v>
      </c>
    </row>
    <row r="67" spans="1:8" ht="14.4" x14ac:dyDescent="0.3">
      <c r="F67" t="s">
        <v>173</v>
      </c>
      <c r="H67" s="50" t="b">
        <v>0</v>
      </c>
    </row>
    <row r="68" spans="1:8" ht="14.4" x14ac:dyDescent="0.3">
      <c r="F68" t="s">
        <v>45</v>
      </c>
      <c r="H68" s="50" t="b">
        <v>0</v>
      </c>
    </row>
    <row r="69" spans="1:8" ht="14.4" x14ac:dyDescent="0.3">
      <c r="F69" t="s">
        <v>46</v>
      </c>
      <c r="H69" s="50" t="b">
        <v>0</v>
      </c>
    </row>
    <row r="70" spans="1:8" ht="14.4" x14ac:dyDescent="0.3">
      <c r="F70" t="s">
        <v>47</v>
      </c>
      <c r="H70" s="50" t="b">
        <v>0</v>
      </c>
    </row>
    <row r="71" spans="1:8" ht="14.4" x14ac:dyDescent="0.3">
      <c r="F71" t="s">
        <v>48</v>
      </c>
      <c r="H71" s="50" t="b">
        <v>0</v>
      </c>
    </row>
    <row r="72" spans="1:8" ht="14.4" x14ac:dyDescent="0.3">
      <c r="F72" t="s">
        <v>49</v>
      </c>
      <c r="H72" s="50" t="b">
        <v>0</v>
      </c>
    </row>
    <row r="73" spans="1:8" ht="14.4" x14ac:dyDescent="0.3">
      <c r="F73" t="s">
        <v>50</v>
      </c>
      <c r="H73" s="50" t="b">
        <v>0</v>
      </c>
    </row>
    <row r="74" spans="1:8" ht="14.4" x14ac:dyDescent="0.3">
      <c r="F74" t="s">
        <v>174</v>
      </c>
      <c r="H74" s="50" t="b">
        <v>0</v>
      </c>
    </row>
    <row r="75" spans="1:8" ht="14.4" x14ac:dyDescent="0.3">
      <c r="F75" t="s">
        <v>51</v>
      </c>
      <c r="H75" s="50" t="b">
        <v>0</v>
      </c>
    </row>
    <row r="76" spans="1:8" s="263" customFormat="1" ht="18.75" customHeight="1" x14ac:dyDescent="0.4">
      <c r="A76" s="256"/>
      <c r="B76" s="258" t="s">
        <v>52</v>
      </c>
      <c r="C76" s="258"/>
      <c r="D76" s="258"/>
      <c r="E76" s="258"/>
      <c r="F76" s="266"/>
      <c r="G76" s="261"/>
      <c r="H76" s="262"/>
    </row>
    <row r="77" spans="1:8" ht="13.5" customHeight="1" x14ac:dyDescent="0.3">
      <c r="F77" t="s">
        <v>67</v>
      </c>
      <c r="H77" s="50" t="b">
        <v>0</v>
      </c>
    </row>
    <row r="78" spans="1:8" ht="14.4" x14ac:dyDescent="0.3">
      <c r="B78" s="47"/>
      <c r="C78" s="47"/>
      <c r="D78" s="47"/>
      <c r="F78" t="s">
        <v>53</v>
      </c>
    </row>
    <row r="79" spans="1:8" ht="14.4" x14ac:dyDescent="0.3">
      <c r="F79" t="s">
        <v>54</v>
      </c>
      <c r="H79" s="50" t="b">
        <v>0</v>
      </c>
    </row>
    <row r="80" spans="1:8" ht="14.4" x14ac:dyDescent="0.3">
      <c r="F80" t="s">
        <v>55</v>
      </c>
      <c r="H80" s="50" t="b">
        <v>0</v>
      </c>
    </row>
    <row r="81" spans="6:7" ht="28.5" customHeight="1" x14ac:dyDescent="0.3">
      <c r="F81" s="50"/>
    </row>
    <row r="82" spans="6:7" ht="14.4" x14ac:dyDescent="0.3">
      <c r="F82" s="6" t="s">
        <v>56</v>
      </c>
      <c r="G82" s="6"/>
    </row>
    <row r="83" spans="6:7" ht="21" customHeight="1" thickBot="1" x14ac:dyDescent="0.35">
      <c r="F83" s="50"/>
    </row>
    <row r="84" spans="6:7" ht="14.4" x14ac:dyDescent="0.3">
      <c r="F84" s="51" t="s">
        <v>57</v>
      </c>
      <c r="G84" s="6"/>
    </row>
    <row r="85" spans="6:7" ht="28.5" customHeight="1" thickBot="1" x14ac:dyDescent="0.35">
      <c r="F85" s="49"/>
      <c r="G85" s="6"/>
    </row>
    <row r="86" spans="6:7" ht="14.4" x14ac:dyDescent="0.3">
      <c r="F86" s="51" t="s">
        <v>58</v>
      </c>
      <c r="G86" s="6"/>
    </row>
    <row r="87" spans="6:7" ht="21" customHeight="1" thickBot="1" x14ac:dyDescent="0.35">
      <c r="F87" s="49"/>
      <c r="G87" s="6"/>
    </row>
    <row r="88" spans="6:7" ht="14.4" x14ac:dyDescent="0.3">
      <c r="F88" s="51" t="s">
        <v>57</v>
      </c>
      <c r="G88" s="6"/>
    </row>
    <row r="89" spans="6:7" ht="14.4" x14ac:dyDescent="0.3"/>
    <row r="90" spans="6:7" ht="14.4" x14ac:dyDescent="0.3"/>
    <row r="91" spans="6:7" ht="14.4" hidden="1" x14ac:dyDescent="0.3"/>
    <row r="92" spans="6:7" ht="14.4" hidden="1" x14ac:dyDescent="0.3"/>
    <row r="93" spans="6:7" ht="14.4" hidden="1" x14ac:dyDescent="0.3"/>
    <row r="94" spans="6:7" ht="14.4" hidden="1" x14ac:dyDescent="0.3"/>
    <row r="95" spans="6:7" ht="14.4" hidden="1" x14ac:dyDescent="0.3"/>
    <row r="96" spans="6:7" ht="14.4" hidden="1" x14ac:dyDescent="0.3"/>
    <row r="97" ht="14.4" hidden="1" x14ac:dyDescent="0.3"/>
    <row r="98" ht="14.4" hidden="1" x14ac:dyDescent="0.3"/>
    <row r="99" ht="14.4" hidden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</sheetData>
  <protectedRanges>
    <protectedRange sqref="E11:E12 E10:G10 E8:G8" name="Range1_2"/>
  </protectedRanges>
  <mergeCells count="19">
    <mergeCell ref="B19:F19"/>
    <mergeCell ref="B22:F22"/>
    <mergeCell ref="B24:F24"/>
    <mergeCell ref="B36:F36"/>
    <mergeCell ref="B40:F40"/>
    <mergeCell ref="B45:F45"/>
    <mergeCell ref="B10:D10"/>
    <mergeCell ref="E10:F10"/>
    <mergeCell ref="B11:D11"/>
    <mergeCell ref="E11:F11"/>
    <mergeCell ref="B12:F12"/>
    <mergeCell ref="B13:F13"/>
    <mergeCell ref="A1:F5"/>
    <mergeCell ref="B6:F6"/>
    <mergeCell ref="B7:F7"/>
    <mergeCell ref="B8:D8"/>
    <mergeCell ref="E8:F8"/>
    <mergeCell ref="B9:D9"/>
    <mergeCell ref="E9:F9"/>
  </mergeCells>
  <conditionalFormatting sqref="B15:F80">
    <cfRule type="expression" dxfId="1" priority="1">
      <formula>$H15=TRUE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160020</xdr:rowOff>
                  </from>
                  <to>
                    <xdr:col>2</xdr:col>
                    <xdr:colOff>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152400</xdr:rowOff>
                  </from>
                  <to>
                    <xdr:col>2</xdr:col>
                    <xdr:colOff>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167640</xdr:rowOff>
                  </from>
                  <to>
                    <xdr:col>2</xdr:col>
                    <xdr:colOff>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167640</xdr:rowOff>
                  </from>
                  <to>
                    <xdr:col>2</xdr:col>
                    <xdr:colOff>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Check Box 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Check Box 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Check Box 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Check Box 1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Check Box 1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Check Box 1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Check Box 1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Check Box 1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167640</xdr:rowOff>
                  </from>
                  <to>
                    <xdr:col>2</xdr:col>
                    <xdr:colOff>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Check Box 1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167640</xdr:rowOff>
                  </from>
                  <to>
                    <xdr:col>2</xdr:col>
                    <xdr:colOff>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Check Box 1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167640</xdr:rowOff>
                  </from>
                  <to>
                    <xdr:col>2</xdr:col>
                    <xdr:colOff>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Check Box 1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167640</xdr:rowOff>
                  </from>
                  <to>
                    <xdr:col>2</xdr:col>
                    <xdr:colOff>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Check Box 1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167640</xdr:rowOff>
                  </from>
                  <to>
                    <xdr:col>2</xdr:col>
                    <xdr:colOff>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Check Box 1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2</xdr:col>
                    <xdr:colOff>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Check Box 2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175260</xdr:rowOff>
                  </from>
                  <to>
                    <xdr:col>2</xdr:col>
                    <xdr:colOff>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Check Box 2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2</xdr:col>
                    <xdr:colOff>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Check Box 2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167640</xdr:rowOff>
                  </from>
                  <to>
                    <xdr:col>2</xdr:col>
                    <xdr:colOff>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Check Box 2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2</xdr:col>
                    <xdr:colOff>0</xdr:colOff>
                    <xdr:row>41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Check Box 2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2</xdr:col>
                    <xdr:colOff>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Check Box 2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0</xdr:rowOff>
                  </from>
                  <to>
                    <xdr:col>2</xdr:col>
                    <xdr:colOff>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Check Box 2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167640</xdr:rowOff>
                  </from>
                  <to>
                    <xdr:col>2</xdr:col>
                    <xdr:colOff>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Check Box 2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167640</xdr:rowOff>
                  </from>
                  <to>
                    <xdr:col>2</xdr:col>
                    <xdr:colOff>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Check Box 2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167640</xdr:rowOff>
                  </from>
                  <to>
                    <xdr:col>2</xdr:col>
                    <xdr:colOff>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Check Box 2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57</xdr:row>
                    <xdr:rowOff>167640</xdr:rowOff>
                  </from>
                  <to>
                    <xdr:col>2</xdr:col>
                    <xdr:colOff>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Check Box 3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60</xdr:row>
                    <xdr:rowOff>167640</xdr:rowOff>
                  </from>
                  <to>
                    <xdr:col>2</xdr:col>
                    <xdr:colOff>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Check Box 3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59</xdr:row>
                    <xdr:rowOff>167640</xdr:rowOff>
                  </from>
                  <to>
                    <xdr:col>2</xdr:col>
                    <xdr:colOff>0</xdr:colOff>
                    <xdr:row>61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Check Box 3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61</xdr:row>
                    <xdr:rowOff>167640</xdr:rowOff>
                  </from>
                  <to>
                    <xdr:col>2</xdr:col>
                    <xdr:colOff>0</xdr:colOff>
                    <xdr:row>63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Check Box 3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167640</xdr:rowOff>
                  </from>
                  <to>
                    <xdr:col>2</xdr:col>
                    <xdr:colOff>0</xdr:colOff>
                    <xdr:row>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Check Box 3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62</xdr:row>
                    <xdr:rowOff>167640</xdr:rowOff>
                  </from>
                  <to>
                    <xdr:col>2</xdr:col>
                    <xdr:colOff>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Check Box 3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167640</xdr:rowOff>
                  </from>
                  <to>
                    <xdr:col>2</xdr:col>
                    <xdr:colOff>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Check Box 3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65</xdr:row>
                    <xdr:rowOff>167640</xdr:rowOff>
                  </from>
                  <to>
                    <xdr:col>2</xdr:col>
                    <xdr:colOff>0</xdr:colOff>
                    <xdr:row>67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Check Box 3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67</xdr:row>
                    <xdr:rowOff>167640</xdr:rowOff>
                  </from>
                  <to>
                    <xdr:col>2</xdr:col>
                    <xdr:colOff>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0" name="Check Box 3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66</xdr:row>
                    <xdr:rowOff>167640</xdr:rowOff>
                  </from>
                  <to>
                    <xdr:col>2</xdr:col>
                    <xdr:colOff>0</xdr:colOff>
                    <xdr:row>68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1" name="Check Box 3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68</xdr:row>
                    <xdr:rowOff>167640</xdr:rowOff>
                  </from>
                  <to>
                    <xdr:col>2</xdr:col>
                    <xdr:colOff>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2" name="Check Box 4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70</xdr:row>
                    <xdr:rowOff>167640</xdr:rowOff>
                  </from>
                  <to>
                    <xdr:col>2</xdr:col>
                    <xdr:colOff>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3" name="Check Box 4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69</xdr:row>
                    <xdr:rowOff>167640</xdr:rowOff>
                  </from>
                  <to>
                    <xdr:col>2</xdr:col>
                    <xdr:colOff>0</xdr:colOff>
                    <xdr:row>71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4" name="Check Box 4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71</xdr:row>
                    <xdr:rowOff>167640</xdr:rowOff>
                  </from>
                  <to>
                    <xdr:col>2</xdr:col>
                    <xdr:colOff>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5" name="Check Box 4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76</xdr:row>
                    <xdr:rowOff>0</xdr:rowOff>
                  </from>
                  <to>
                    <xdr:col>2</xdr:col>
                    <xdr:colOff>0</xdr:colOff>
                    <xdr:row>77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6" name="Check Box 4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77</xdr:row>
                    <xdr:rowOff>144780</xdr:rowOff>
                  </from>
                  <to>
                    <xdr:col>2</xdr:col>
                    <xdr:colOff>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7" name="Check Box 4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78</xdr:row>
                    <xdr:rowOff>144780</xdr:rowOff>
                  </from>
                  <to>
                    <xdr:col>2</xdr:col>
                    <xdr:colOff>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8" name="Check Box 4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72</xdr:row>
                    <xdr:rowOff>144780</xdr:rowOff>
                  </from>
                  <to>
                    <xdr:col>2</xdr:col>
                    <xdr:colOff>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49" name="Check Box 4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73</xdr:row>
                    <xdr:rowOff>144780</xdr:rowOff>
                  </from>
                  <to>
                    <xdr:col>2</xdr:col>
                    <xdr:colOff>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0" name="Check Box 4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57</xdr:row>
                    <xdr:rowOff>167640</xdr:rowOff>
                  </from>
                  <to>
                    <xdr:col>2</xdr:col>
                    <xdr:colOff>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1" name="Check Box 4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58</xdr:row>
                    <xdr:rowOff>152400</xdr:rowOff>
                  </from>
                  <to>
                    <xdr:col>2</xdr:col>
                    <xdr:colOff>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2" name="Check Box 50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24</xdr:row>
                    <xdr:rowOff>0</xdr:rowOff>
                  </from>
                  <to>
                    <xdr:col>2</xdr:col>
                    <xdr:colOff>30480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3" name="Check Box 5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4" name="Check Box 5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5" name="Check Box 5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167640</xdr:rowOff>
                  </from>
                  <to>
                    <xdr:col>2</xdr:col>
                    <xdr:colOff>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6" name="Check Box 5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2</xdr:col>
                    <xdr:colOff>0</xdr:colOff>
                    <xdr:row>43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7" name="Check Box 5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2</xdr:col>
                    <xdr:colOff>0</xdr:colOff>
                    <xdr:row>44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8" name="Check Box 56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13</xdr:row>
                    <xdr:rowOff>190500</xdr:rowOff>
                  </from>
                  <to>
                    <xdr:col>1</xdr:col>
                    <xdr:colOff>7620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9" name="Check Box 57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7620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0" name="Check Box 58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13</xdr:row>
                    <xdr:rowOff>190500</xdr:rowOff>
                  </from>
                  <to>
                    <xdr:col>3</xdr:col>
                    <xdr:colOff>7620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1" name="Check Box 59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14</xdr:row>
                    <xdr:rowOff>167640</xdr:rowOff>
                  </from>
                  <to>
                    <xdr:col>1</xdr:col>
                    <xdr:colOff>7620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2" name="Check Box 60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14</xdr:row>
                    <xdr:rowOff>167640</xdr:rowOff>
                  </from>
                  <to>
                    <xdr:col>2</xdr:col>
                    <xdr:colOff>7620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3" name="Check Box 61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14</xdr:row>
                    <xdr:rowOff>167640</xdr:rowOff>
                  </from>
                  <to>
                    <xdr:col>3</xdr:col>
                    <xdr:colOff>7620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4" name="Check Box 62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16</xdr:row>
                    <xdr:rowOff>167640</xdr:rowOff>
                  </from>
                  <to>
                    <xdr:col>1</xdr:col>
                    <xdr:colOff>7620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5" name="Check Box 63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16</xdr:row>
                    <xdr:rowOff>167640</xdr:rowOff>
                  </from>
                  <to>
                    <xdr:col>2</xdr:col>
                    <xdr:colOff>7620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6" name="Check Box 64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16</xdr:row>
                    <xdr:rowOff>167640</xdr:rowOff>
                  </from>
                  <to>
                    <xdr:col>3</xdr:col>
                    <xdr:colOff>7620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7" name="Check Box 65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18</xdr:row>
                    <xdr:rowOff>220980</xdr:rowOff>
                  </from>
                  <to>
                    <xdr:col>1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8" name="Check Box 66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18</xdr:row>
                    <xdr:rowOff>220980</xdr:rowOff>
                  </from>
                  <to>
                    <xdr:col>2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69" name="Check Box 67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18</xdr:row>
                    <xdr:rowOff>220980</xdr:rowOff>
                  </from>
                  <to>
                    <xdr:col>3</xdr:col>
                    <xdr:colOff>7620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0" name="Check Box 68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19</xdr:row>
                    <xdr:rowOff>167640</xdr:rowOff>
                  </from>
                  <to>
                    <xdr:col>1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1" name="Check Box 69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19</xdr:row>
                    <xdr:rowOff>167640</xdr:rowOff>
                  </from>
                  <to>
                    <xdr:col>2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2" name="Check Box 70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19</xdr:row>
                    <xdr:rowOff>167640</xdr:rowOff>
                  </from>
                  <to>
                    <xdr:col>3</xdr:col>
                    <xdr:colOff>7620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3" name="Check Box 71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21</xdr:row>
                    <xdr:rowOff>220980</xdr:rowOff>
                  </from>
                  <to>
                    <xdr:col>1</xdr:col>
                    <xdr:colOff>7620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4" name="Check Box 72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21</xdr:row>
                    <xdr:rowOff>220980</xdr:rowOff>
                  </from>
                  <to>
                    <xdr:col>2</xdr:col>
                    <xdr:colOff>7620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5" name="Check Box 73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21</xdr:row>
                    <xdr:rowOff>220980</xdr:rowOff>
                  </from>
                  <to>
                    <xdr:col>3</xdr:col>
                    <xdr:colOff>7620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6" name="Check Box 74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1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7" name="Check Box 75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8" name="Check Box 76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0</xdr:rowOff>
                  </from>
                  <to>
                    <xdr:col>3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79" name="Check Box 77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1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0" name="Check Box 78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1" name="Check Box 79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0</xdr:rowOff>
                  </from>
                  <to>
                    <xdr:col>3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2" name="Check Box 80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1</xdr:col>
                    <xdr:colOff>7620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3" name="Check Box 81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4" name="Check Box 82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0</xdr:rowOff>
                  </from>
                  <to>
                    <xdr:col>3</xdr:col>
                    <xdr:colOff>7620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5" name="Check Box 83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175260</xdr:rowOff>
                  </from>
                  <to>
                    <xdr:col>1</xdr:col>
                    <xdr:colOff>7620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6" name="Check Box 84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175260</xdr:rowOff>
                  </from>
                  <to>
                    <xdr:col>2</xdr:col>
                    <xdr:colOff>7620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7" name="Check Box 85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175260</xdr:rowOff>
                  </from>
                  <to>
                    <xdr:col>3</xdr:col>
                    <xdr:colOff>7620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8" name="Check Box 86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25</xdr:row>
                    <xdr:rowOff>175260</xdr:rowOff>
                  </from>
                  <to>
                    <xdr:col>1</xdr:col>
                    <xdr:colOff>7620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89" name="Check Box 87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25</xdr:row>
                    <xdr:rowOff>175260</xdr:rowOff>
                  </from>
                  <to>
                    <xdr:col>2</xdr:col>
                    <xdr:colOff>7620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0" name="Check Box 88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25</xdr:row>
                    <xdr:rowOff>175260</xdr:rowOff>
                  </from>
                  <to>
                    <xdr:col>3</xdr:col>
                    <xdr:colOff>7620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1" name="Check Box 89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31</xdr:row>
                    <xdr:rowOff>220980</xdr:rowOff>
                  </from>
                  <to>
                    <xdr:col>1</xdr:col>
                    <xdr:colOff>7620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2" name="Check Box 90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31</xdr:row>
                    <xdr:rowOff>220980</xdr:rowOff>
                  </from>
                  <to>
                    <xdr:col>2</xdr:col>
                    <xdr:colOff>7620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3" name="Check Box 91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31</xdr:row>
                    <xdr:rowOff>220980</xdr:rowOff>
                  </from>
                  <to>
                    <xdr:col>3</xdr:col>
                    <xdr:colOff>7620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4" name="Check Box 92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35</xdr:row>
                    <xdr:rowOff>220980</xdr:rowOff>
                  </from>
                  <to>
                    <xdr:col>1</xdr:col>
                    <xdr:colOff>7620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5" name="Check Box 93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35</xdr:row>
                    <xdr:rowOff>220980</xdr:rowOff>
                  </from>
                  <to>
                    <xdr:col>2</xdr:col>
                    <xdr:colOff>7620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6" name="Check Box 94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35</xdr:row>
                    <xdr:rowOff>220980</xdr:rowOff>
                  </from>
                  <to>
                    <xdr:col>3</xdr:col>
                    <xdr:colOff>7620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7" name="Check Box 95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39</xdr:row>
                    <xdr:rowOff>220980</xdr:rowOff>
                  </from>
                  <to>
                    <xdr:col>1</xdr:col>
                    <xdr:colOff>7620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8" name="Check Box 96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39</xdr:row>
                    <xdr:rowOff>220980</xdr:rowOff>
                  </from>
                  <to>
                    <xdr:col>2</xdr:col>
                    <xdr:colOff>7620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99" name="Check Box 97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39</xdr:row>
                    <xdr:rowOff>220980</xdr:rowOff>
                  </from>
                  <to>
                    <xdr:col>3</xdr:col>
                    <xdr:colOff>7620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0" name="Check Box 98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1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1" name="Check Box 99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2" name="Check Box 100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0</xdr:rowOff>
                  </from>
                  <to>
                    <xdr:col>3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3" name="Check Box 101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26</xdr:row>
                    <xdr:rowOff>175260</xdr:rowOff>
                  </from>
                  <to>
                    <xdr:col>1</xdr:col>
                    <xdr:colOff>7620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4" name="Check Box 102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26</xdr:row>
                    <xdr:rowOff>175260</xdr:rowOff>
                  </from>
                  <to>
                    <xdr:col>2</xdr:col>
                    <xdr:colOff>7620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5" name="Check Box 103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26</xdr:row>
                    <xdr:rowOff>175260</xdr:rowOff>
                  </from>
                  <to>
                    <xdr:col>3</xdr:col>
                    <xdr:colOff>7620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6" name="Check Box 104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27</xdr:row>
                    <xdr:rowOff>175260</xdr:rowOff>
                  </from>
                  <to>
                    <xdr:col>1</xdr:col>
                    <xdr:colOff>7620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7" name="Check Box 105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27</xdr:row>
                    <xdr:rowOff>175260</xdr:rowOff>
                  </from>
                  <to>
                    <xdr:col>2</xdr:col>
                    <xdr:colOff>7620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8" name="Check Box 106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27</xdr:row>
                    <xdr:rowOff>175260</xdr:rowOff>
                  </from>
                  <to>
                    <xdr:col>3</xdr:col>
                    <xdr:colOff>7620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09" name="Check Box 107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28</xdr:row>
                    <xdr:rowOff>175260</xdr:rowOff>
                  </from>
                  <to>
                    <xdr:col>1</xdr:col>
                    <xdr:colOff>7620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0" name="Check Box 108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28</xdr:row>
                    <xdr:rowOff>175260</xdr:rowOff>
                  </from>
                  <to>
                    <xdr:col>2</xdr:col>
                    <xdr:colOff>7620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1" name="Check Box 109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28</xdr:row>
                    <xdr:rowOff>175260</xdr:rowOff>
                  </from>
                  <to>
                    <xdr:col>3</xdr:col>
                    <xdr:colOff>7620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2" name="Check Box 110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29</xdr:row>
                    <xdr:rowOff>175260</xdr:rowOff>
                  </from>
                  <to>
                    <xdr:col>1</xdr:col>
                    <xdr:colOff>7620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3" name="Check Box 111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29</xdr:row>
                    <xdr:rowOff>175260</xdr:rowOff>
                  </from>
                  <to>
                    <xdr:col>2</xdr:col>
                    <xdr:colOff>7620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4" name="Check Box 112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29</xdr:row>
                    <xdr:rowOff>175260</xdr:rowOff>
                  </from>
                  <to>
                    <xdr:col>3</xdr:col>
                    <xdr:colOff>7620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5" name="Check Box 113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32</xdr:row>
                    <xdr:rowOff>175260</xdr:rowOff>
                  </from>
                  <to>
                    <xdr:col>1</xdr:col>
                    <xdr:colOff>7620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6" name="Check Box 114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32</xdr:row>
                    <xdr:rowOff>175260</xdr:rowOff>
                  </from>
                  <to>
                    <xdr:col>2</xdr:col>
                    <xdr:colOff>7620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7" name="Check Box 115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32</xdr:row>
                    <xdr:rowOff>175260</xdr:rowOff>
                  </from>
                  <to>
                    <xdr:col>3</xdr:col>
                    <xdr:colOff>7620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8" name="Check Box 116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36</xdr:row>
                    <xdr:rowOff>182880</xdr:rowOff>
                  </from>
                  <to>
                    <xdr:col>1</xdr:col>
                    <xdr:colOff>7620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19" name="Check Box 117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36</xdr:row>
                    <xdr:rowOff>182880</xdr:rowOff>
                  </from>
                  <to>
                    <xdr:col>2</xdr:col>
                    <xdr:colOff>7620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20" name="Check Box 118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36</xdr:row>
                    <xdr:rowOff>182880</xdr:rowOff>
                  </from>
                  <to>
                    <xdr:col>3</xdr:col>
                    <xdr:colOff>7620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21" name="Check Box 119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41</xdr:row>
                    <xdr:rowOff>175260</xdr:rowOff>
                  </from>
                  <to>
                    <xdr:col>1</xdr:col>
                    <xdr:colOff>7620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122" name="Check Box 120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41</xdr:row>
                    <xdr:rowOff>175260</xdr:rowOff>
                  </from>
                  <to>
                    <xdr:col>2</xdr:col>
                    <xdr:colOff>7620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23" name="Check Box 121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41</xdr:row>
                    <xdr:rowOff>175260</xdr:rowOff>
                  </from>
                  <to>
                    <xdr:col>3</xdr:col>
                    <xdr:colOff>7620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24" name="Check Box 122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42</xdr:row>
                    <xdr:rowOff>167640</xdr:rowOff>
                  </from>
                  <to>
                    <xdr:col>1</xdr:col>
                    <xdr:colOff>7620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5" name="Check Box 123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42</xdr:row>
                    <xdr:rowOff>167640</xdr:rowOff>
                  </from>
                  <to>
                    <xdr:col>2</xdr:col>
                    <xdr:colOff>7620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6" name="Check Box 124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42</xdr:row>
                    <xdr:rowOff>167640</xdr:rowOff>
                  </from>
                  <to>
                    <xdr:col>3</xdr:col>
                    <xdr:colOff>7620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7" name="Check Box 125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44</xdr:row>
                    <xdr:rowOff>228600</xdr:rowOff>
                  </from>
                  <to>
                    <xdr:col>1</xdr:col>
                    <xdr:colOff>22860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8" name="Check Box 126">
              <controlPr locked="0" defaultSize="0" autoFill="0" autoLine="0" autoPict="0">
                <anchor moveWithCells="1">
                  <from>
                    <xdr:col>2</xdr:col>
                    <xdr:colOff>22860</xdr:colOff>
                    <xdr:row>44</xdr:row>
                    <xdr:rowOff>228600</xdr:rowOff>
                  </from>
                  <to>
                    <xdr:col>2</xdr:col>
                    <xdr:colOff>22860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29" name="Check Box 127">
              <controlPr locked="0" defaultSize="0" autoFill="0" autoLine="0" autoPict="0">
                <anchor moveWithCells="1">
                  <from>
                    <xdr:col>3</xdr:col>
                    <xdr:colOff>22860</xdr:colOff>
                    <xdr:row>44</xdr:row>
                    <xdr:rowOff>228600</xdr:rowOff>
                  </from>
                  <to>
                    <xdr:col>3</xdr:col>
                    <xdr:colOff>22860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30" name="Check Box 128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47</xdr:row>
                    <xdr:rowOff>228600</xdr:rowOff>
                  </from>
                  <to>
                    <xdr:col>1</xdr:col>
                    <xdr:colOff>7620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31" name="Check Box 129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47</xdr:row>
                    <xdr:rowOff>228600</xdr:rowOff>
                  </from>
                  <to>
                    <xdr:col>2</xdr:col>
                    <xdr:colOff>7620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32" name="Check Box 130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47</xdr:row>
                    <xdr:rowOff>228600</xdr:rowOff>
                  </from>
                  <to>
                    <xdr:col>3</xdr:col>
                    <xdr:colOff>7620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33" name="Check Box 131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49</xdr:row>
                    <xdr:rowOff>175260</xdr:rowOff>
                  </from>
                  <to>
                    <xdr:col>1</xdr:col>
                    <xdr:colOff>7620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34" name="Check Box 132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49</xdr:row>
                    <xdr:rowOff>175260</xdr:rowOff>
                  </from>
                  <to>
                    <xdr:col>2</xdr:col>
                    <xdr:colOff>7620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5" name="Check Box 133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49</xdr:row>
                    <xdr:rowOff>175260</xdr:rowOff>
                  </from>
                  <to>
                    <xdr:col>3</xdr:col>
                    <xdr:colOff>7620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6" name="Check Box 134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50</xdr:row>
                    <xdr:rowOff>175260</xdr:rowOff>
                  </from>
                  <to>
                    <xdr:col>1</xdr:col>
                    <xdr:colOff>7620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7" name="Check Box 135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50</xdr:row>
                    <xdr:rowOff>175260</xdr:rowOff>
                  </from>
                  <to>
                    <xdr:col>2</xdr:col>
                    <xdr:colOff>7620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8" name="Check Box 136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50</xdr:row>
                    <xdr:rowOff>175260</xdr:rowOff>
                  </from>
                  <to>
                    <xdr:col>3</xdr:col>
                    <xdr:colOff>7620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39" name="Check Box 137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51</xdr:row>
                    <xdr:rowOff>175260</xdr:rowOff>
                  </from>
                  <to>
                    <xdr:col>1</xdr:col>
                    <xdr:colOff>7620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40" name="Check Box 138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51</xdr:row>
                    <xdr:rowOff>175260</xdr:rowOff>
                  </from>
                  <to>
                    <xdr:col>2</xdr:col>
                    <xdr:colOff>7620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41" name="Check Box 139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51</xdr:row>
                    <xdr:rowOff>175260</xdr:rowOff>
                  </from>
                  <to>
                    <xdr:col>3</xdr:col>
                    <xdr:colOff>7620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42" name="Check Box 140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52</xdr:row>
                    <xdr:rowOff>175260</xdr:rowOff>
                  </from>
                  <to>
                    <xdr:col>1</xdr:col>
                    <xdr:colOff>7620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43" name="Check Box 141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52</xdr:row>
                    <xdr:rowOff>175260</xdr:rowOff>
                  </from>
                  <to>
                    <xdr:col>2</xdr:col>
                    <xdr:colOff>7620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44" name="Check Box 142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52</xdr:row>
                    <xdr:rowOff>175260</xdr:rowOff>
                  </from>
                  <to>
                    <xdr:col>3</xdr:col>
                    <xdr:colOff>7620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5" name="Check Box 143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54</xdr:row>
                    <xdr:rowOff>175260</xdr:rowOff>
                  </from>
                  <to>
                    <xdr:col>1</xdr:col>
                    <xdr:colOff>7620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6" name="Check Box 144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54</xdr:row>
                    <xdr:rowOff>175260</xdr:rowOff>
                  </from>
                  <to>
                    <xdr:col>2</xdr:col>
                    <xdr:colOff>7620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7" name="Check Box 145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54</xdr:row>
                    <xdr:rowOff>175260</xdr:rowOff>
                  </from>
                  <to>
                    <xdr:col>3</xdr:col>
                    <xdr:colOff>7620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8" name="Check Box 146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57</xdr:row>
                    <xdr:rowOff>175260</xdr:rowOff>
                  </from>
                  <to>
                    <xdr:col>1</xdr:col>
                    <xdr:colOff>7620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49" name="Check Box 147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57</xdr:row>
                    <xdr:rowOff>175260</xdr:rowOff>
                  </from>
                  <to>
                    <xdr:col>2</xdr:col>
                    <xdr:colOff>7620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50" name="Check Box 148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57</xdr:row>
                    <xdr:rowOff>175260</xdr:rowOff>
                  </from>
                  <to>
                    <xdr:col>3</xdr:col>
                    <xdr:colOff>7620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51" name="Check Box 149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58</xdr:row>
                    <xdr:rowOff>175260</xdr:rowOff>
                  </from>
                  <to>
                    <xdr:col>1</xdr:col>
                    <xdr:colOff>7620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52" name="Check Box 150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58</xdr:row>
                    <xdr:rowOff>175260</xdr:rowOff>
                  </from>
                  <to>
                    <xdr:col>2</xdr:col>
                    <xdr:colOff>7620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53" name="Check Box 151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58</xdr:row>
                    <xdr:rowOff>175260</xdr:rowOff>
                  </from>
                  <to>
                    <xdr:col>3</xdr:col>
                    <xdr:colOff>7620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54" name="Check Box 152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59</xdr:row>
                    <xdr:rowOff>175260</xdr:rowOff>
                  </from>
                  <to>
                    <xdr:col>1</xdr:col>
                    <xdr:colOff>7620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55" name="Check Box 153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59</xdr:row>
                    <xdr:rowOff>175260</xdr:rowOff>
                  </from>
                  <to>
                    <xdr:col>2</xdr:col>
                    <xdr:colOff>7620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56" name="Check Box 154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59</xdr:row>
                    <xdr:rowOff>175260</xdr:rowOff>
                  </from>
                  <to>
                    <xdr:col>3</xdr:col>
                    <xdr:colOff>7620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57" name="Check Box 155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60</xdr:row>
                    <xdr:rowOff>175260</xdr:rowOff>
                  </from>
                  <to>
                    <xdr:col>1</xdr:col>
                    <xdr:colOff>7620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58" name="Check Box 156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60</xdr:row>
                    <xdr:rowOff>175260</xdr:rowOff>
                  </from>
                  <to>
                    <xdr:col>2</xdr:col>
                    <xdr:colOff>7620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59" name="Check Box 157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60</xdr:row>
                    <xdr:rowOff>175260</xdr:rowOff>
                  </from>
                  <to>
                    <xdr:col>3</xdr:col>
                    <xdr:colOff>7620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60" name="Check Box 158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61</xdr:row>
                    <xdr:rowOff>175260</xdr:rowOff>
                  </from>
                  <to>
                    <xdr:col>1</xdr:col>
                    <xdr:colOff>7620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61" name="Check Box 159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61</xdr:row>
                    <xdr:rowOff>175260</xdr:rowOff>
                  </from>
                  <to>
                    <xdr:col>2</xdr:col>
                    <xdr:colOff>7620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62" name="Check Box 160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61</xdr:row>
                    <xdr:rowOff>175260</xdr:rowOff>
                  </from>
                  <to>
                    <xdr:col>3</xdr:col>
                    <xdr:colOff>7620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63" name="Check Box 161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62</xdr:row>
                    <xdr:rowOff>175260</xdr:rowOff>
                  </from>
                  <to>
                    <xdr:col>1</xdr:col>
                    <xdr:colOff>7620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164" name="Check Box 162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62</xdr:row>
                    <xdr:rowOff>175260</xdr:rowOff>
                  </from>
                  <to>
                    <xdr:col>2</xdr:col>
                    <xdr:colOff>7620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165" name="Check Box 163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62</xdr:row>
                    <xdr:rowOff>175260</xdr:rowOff>
                  </from>
                  <to>
                    <xdr:col>3</xdr:col>
                    <xdr:colOff>7620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6" r:id="rId166" name="Check Box 164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63</xdr:row>
                    <xdr:rowOff>175260</xdr:rowOff>
                  </from>
                  <to>
                    <xdr:col>1</xdr:col>
                    <xdr:colOff>7620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7" r:id="rId167" name="Check Box 165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63</xdr:row>
                    <xdr:rowOff>175260</xdr:rowOff>
                  </from>
                  <to>
                    <xdr:col>2</xdr:col>
                    <xdr:colOff>7620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8" r:id="rId168" name="Check Box 166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63</xdr:row>
                    <xdr:rowOff>175260</xdr:rowOff>
                  </from>
                  <to>
                    <xdr:col>3</xdr:col>
                    <xdr:colOff>7620</xdr:colOff>
                    <xdr:row>65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9" r:id="rId169" name="Check Box 167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64</xdr:row>
                    <xdr:rowOff>175260</xdr:rowOff>
                  </from>
                  <to>
                    <xdr:col>1</xdr:col>
                    <xdr:colOff>7620</xdr:colOff>
                    <xdr:row>66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0" r:id="rId170" name="Check Box 168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64</xdr:row>
                    <xdr:rowOff>175260</xdr:rowOff>
                  </from>
                  <to>
                    <xdr:col>2</xdr:col>
                    <xdr:colOff>7620</xdr:colOff>
                    <xdr:row>66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1" r:id="rId171" name="Check Box 169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64</xdr:row>
                    <xdr:rowOff>175260</xdr:rowOff>
                  </from>
                  <to>
                    <xdr:col>3</xdr:col>
                    <xdr:colOff>7620</xdr:colOff>
                    <xdr:row>66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2" r:id="rId172" name="Check Box 170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65</xdr:row>
                    <xdr:rowOff>175260</xdr:rowOff>
                  </from>
                  <to>
                    <xdr:col>1</xdr:col>
                    <xdr:colOff>7620</xdr:colOff>
                    <xdr:row>67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3" r:id="rId173" name="Check Box 171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65</xdr:row>
                    <xdr:rowOff>175260</xdr:rowOff>
                  </from>
                  <to>
                    <xdr:col>2</xdr:col>
                    <xdr:colOff>7620</xdr:colOff>
                    <xdr:row>67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4" r:id="rId174" name="Check Box 172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65</xdr:row>
                    <xdr:rowOff>175260</xdr:rowOff>
                  </from>
                  <to>
                    <xdr:col>3</xdr:col>
                    <xdr:colOff>7620</xdr:colOff>
                    <xdr:row>67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r:id="rId175" name="Check Box 173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66</xdr:row>
                    <xdr:rowOff>175260</xdr:rowOff>
                  </from>
                  <to>
                    <xdr:col>1</xdr:col>
                    <xdr:colOff>7620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6" r:id="rId176" name="Check Box 174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66</xdr:row>
                    <xdr:rowOff>175260</xdr:rowOff>
                  </from>
                  <to>
                    <xdr:col>2</xdr:col>
                    <xdr:colOff>7620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7" r:id="rId177" name="Check Box 175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66</xdr:row>
                    <xdr:rowOff>175260</xdr:rowOff>
                  </from>
                  <to>
                    <xdr:col>3</xdr:col>
                    <xdr:colOff>7620</xdr:colOff>
                    <xdr:row>68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8" r:id="rId178" name="Check Box 176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67</xdr:row>
                    <xdr:rowOff>175260</xdr:rowOff>
                  </from>
                  <to>
                    <xdr:col>1</xdr:col>
                    <xdr:colOff>7620</xdr:colOff>
                    <xdr:row>69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9" r:id="rId179" name="Check Box 177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67</xdr:row>
                    <xdr:rowOff>175260</xdr:rowOff>
                  </from>
                  <to>
                    <xdr:col>2</xdr:col>
                    <xdr:colOff>7620</xdr:colOff>
                    <xdr:row>69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0" r:id="rId180" name="Check Box 178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67</xdr:row>
                    <xdr:rowOff>175260</xdr:rowOff>
                  </from>
                  <to>
                    <xdr:col>3</xdr:col>
                    <xdr:colOff>7620</xdr:colOff>
                    <xdr:row>69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1" r:id="rId181" name="Check Box 179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68</xdr:row>
                    <xdr:rowOff>175260</xdr:rowOff>
                  </from>
                  <to>
                    <xdr:col>1</xdr:col>
                    <xdr:colOff>7620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2" r:id="rId182" name="Check Box 180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68</xdr:row>
                    <xdr:rowOff>175260</xdr:rowOff>
                  </from>
                  <to>
                    <xdr:col>2</xdr:col>
                    <xdr:colOff>7620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3" r:id="rId183" name="Check Box 181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68</xdr:row>
                    <xdr:rowOff>175260</xdr:rowOff>
                  </from>
                  <to>
                    <xdr:col>3</xdr:col>
                    <xdr:colOff>7620</xdr:colOff>
                    <xdr:row>70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4" r:id="rId184" name="Check Box 182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69</xdr:row>
                    <xdr:rowOff>167640</xdr:rowOff>
                  </from>
                  <to>
                    <xdr:col>1</xdr:col>
                    <xdr:colOff>7620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5" r:id="rId185" name="Check Box 183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69</xdr:row>
                    <xdr:rowOff>167640</xdr:rowOff>
                  </from>
                  <to>
                    <xdr:col>2</xdr:col>
                    <xdr:colOff>7620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6" r:id="rId186" name="Check Box 184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69</xdr:row>
                    <xdr:rowOff>167640</xdr:rowOff>
                  </from>
                  <to>
                    <xdr:col>3</xdr:col>
                    <xdr:colOff>7620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7" r:id="rId187" name="Check Box 185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70</xdr:row>
                    <xdr:rowOff>167640</xdr:rowOff>
                  </from>
                  <to>
                    <xdr:col>1</xdr:col>
                    <xdr:colOff>7620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8" r:id="rId188" name="Check Box 186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70</xdr:row>
                    <xdr:rowOff>167640</xdr:rowOff>
                  </from>
                  <to>
                    <xdr:col>2</xdr:col>
                    <xdr:colOff>7620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9" r:id="rId189" name="Check Box 187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70</xdr:row>
                    <xdr:rowOff>167640</xdr:rowOff>
                  </from>
                  <to>
                    <xdr:col>3</xdr:col>
                    <xdr:colOff>7620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0" r:id="rId190" name="Check Box 188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71</xdr:row>
                    <xdr:rowOff>167640</xdr:rowOff>
                  </from>
                  <to>
                    <xdr:col>1</xdr:col>
                    <xdr:colOff>7620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1" r:id="rId191" name="Check Box 189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71</xdr:row>
                    <xdr:rowOff>167640</xdr:rowOff>
                  </from>
                  <to>
                    <xdr:col>2</xdr:col>
                    <xdr:colOff>7620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2" r:id="rId192" name="Check Box 190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71</xdr:row>
                    <xdr:rowOff>167640</xdr:rowOff>
                  </from>
                  <to>
                    <xdr:col>3</xdr:col>
                    <xdr:colOff>7620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3" r:id="rId193" name="Check Box 191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72</xdr:row>
                    <xdr:rowOff>167640</xdr:rowOff>
                  </from>
                  <to>
                    <xdr:col>1</xdr:col>
                    <xdr:colOff>7620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4" r:id="rId194" name="Check Box 192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72</xdr:row>
                    <xdr:rowOff>167640</xdr:rowOff>
                  </from>
                  <to>
                    <xdr:col>2</xdr:col>
                    <xdr:colOff>7620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5" r:id="rId195" name="Check Box 193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72</xdr:row>
                    <xdr:rowOff>167640</xdr:rowOff>
                  </from>
                  <to>
                    <xdr:col>3</xdr:col>
                    <xdr:colOff>7620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6" r:id="rId196" name="Check Box 194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73</xdr:row>
                    <xdr:rowOff>167640</xdr:rowOff>
                  </from>
                  <to>
                    <xdr:col>1</xdr:col>
                    <xdr:colOff>7620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7" r:id="rId197" name="Check Box 195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73</xdr:row>
                    <xdr:rowOff>167640</xdr:rowOff>
                  </from>
                  <to>
                    <xdr:col>2</xdr:col>
                    <xdr:colOff>7620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8" r:id="rId198" name="Check Box 196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73</xdr:row>
                    <xdr:rowOff>167640</xdr:rowOff>
                  </from>
                  <to>
                    <xdr:col>3</xdr:col>
                    <xdr:colOff>7620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9" r:id="rId199" name="Check Box 197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75</xdr:row>
                    <xdr:rowOff>220980</xdr:rowOff>
                  </from>
                  <to>
                    <xdr:col>1</xdr:col>
                    <xdr:colOff>7620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0" r:id="rId200" name="Check Box 198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75</xdr:row>
                    <xdr:rowOff>220980</xdr:rowOff>
                  </from>
                  <to>
                    <xdr:col>2</xdr:col>
                    <xdr:colOff>7620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1" r:id="rId201" name="Check Box 199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75</xdr:row>
                    <xdr:rowOff>220980</xdr:rowOff>
                  </from>
                  <to>
                    <xdr:col>3</xdr:col>
                    <xdr:colOff>7620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2" r:id="rId202" name="Check Box 200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77</xdr:row>
                    <xdr:rowOff>167640</xdr:rowOff>
                  </from>
                  <to>
                    <xdr:col>1</xdr:col>
                    <xdr:colOff>7620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3" r:id="rId203" name="Check Box 201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77</xdr:row>
                    <xdr:rowOff>167640</xdr:rowOff>
                  </from>
                  <to>
                    <xdr:col>2</xdr:col>
                    <xdr:colOff>7620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204" name="Check Box 202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77</xdr:row>
                    <xdr:rowOff>167640</xdr:rowOff>
                  </from>
                  <to>
                    <xdr:col>3</xdr:col>
                    <xdr:colOff>7620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205" name="Check Box 203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78</xdr:row>
                    <xdr:rowOff>152400</xdr:rowOff>
                  </from>
                  <to>
                    <xdr:col>1</xdr:col>
                    <xdr:colOff>7620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6" r:id="rId206" name="Check Box 204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78</xdr:row>
                    <xdr:rowOff>152400</xdr:rowOff>
                  </from>
                  <to>
                    <xdr:col>2</xdr:col>
                    <xdr:colOff>7620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" r:id="rId207" name="Check Box 205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78</xdr:row>
                    <xdr:rowOff>152400</xdr:rowOff>
                  </from>
                  <to>
                    <xdr:col>3</xdr:col>
                    <xdr:colOff>7620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" r:id="rId208" name="Check Box 206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1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" r:id="rId209" name="Check Box 207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1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" r:id="rId210" name="Check Box 208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1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" r:id="rId211" name="Check Box 209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1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" r:id="rId212" name="Check Box 210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" r:id="rId213" name="Check Box 211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" r:id="rId214" name="Check Box 212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" r:id="rId215" name="Check Box 213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1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" r:id="rId216" name="Check Box 214">
              <controlPr locked="0"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1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217" name="Check Box 215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0</xdr:rowOff>
                  </from>
                  <to>
                    <xdr:col>3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" r:id="rId218" name="Check Box 216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0</xdr:rowOff>
                  </from>
                  <to>
                    <xdr:col>3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" r:id="rId219" name="Check Box 217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0</xdr:rowOff>
                  </from>
                  <to>
                    <xdr:col>3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" r:id="rId220" name="Check Box 218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0</xdr:rowOff>
                  </from>
                  <to>
                    <xdr:col>3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" r:id="rId221" name="Check Box 219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0</xdr:rowOff>
                  </from>
                  <to>
                    <xdr:col>3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" r:id="rId222" name="Check Box 220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" r:id="rId223" name="Check Box 221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4" r:id="rId224" name="Check Box 222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5" r:id="rId225" name="Check Box 223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6" r:id="rId226" name="Check Box 224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7" r:id="rId227" name="Check Box 225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8" r:id="rId228" name="Check Box 226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9" r:id="rId229" name="Check Box 227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0" r:id="rId230" name="Check Box 228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1" r:id="rId231" name="Check Box 229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2" r:id="rId232" name="Check Box 230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24</xdr:row>
                    <xdr:rowOff>0</xdr:rowOff>
                  </from>
                  <to>
                    <xdr:col>2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23" r:id="rId233" name="Check Box 231">
              <controlPr locked="0" defaultSize="0" autoFill="0" autoLine="0" autoPict="0">
                <anchor moveWithCells="1">
                  <from>
                    <xdr:col>3</xdr:col>
                    <xdr:colOff>7620</xdr:colOff>
                    <xdr:row>24</xdr:row>
                    <xdr:rowOff>0</xdr:rowOff>
                  </from>
                  <to>
                    <xdr:col>3</xdr:col>
                    <xdr:colOff>7620</xdr:colOff>
                    <xdr:row>25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17"/>
  <sheetViews>
    <sheetView topLeftCell="H29" zoomScale="85" zoomScaleNormal="85" workbookViewId="0">
      <selection activeCell="K21" sqref="K21"/>
    </sheetView>
  </sheetViews>
  <sheetFormatPr defaultColWidth="9.21875" defaultRowHeight="15" customHeight="1" zeroHeight="1" x14ac:dyDescent="0.3"/>
  <cols>
    <col min="1" max="1" width="28.77734375" customWidth="1" collapsed="1"/>
    <col min="2" max="2" width="0.21875" hidden="1" customWidth="1" collapsed="1"/>
    <col min="3" max="4" width="9.21875" hidden="1" customWidth="1" collapsed="1"/>
    <col min="5" max="5" width="2.5546875" customWidth="1" collapsed="1"/>
    <col min="6" max="6" width="24.77734375" customWidth="1" collapsed="1"/>
    <col min="7" max="7" width="2.44140625" customWidth="1" collapsed="1"/>
    <col min="8" max="8" width="2.77734375" customWidth="1" collapsed="1"/>
    <col min="9" max="9" width="2.21875" customWidth="1" collapsed="1"/>
    <col min="10" max="10" width="23.44140625" customWidth="1" collapsed="1"/>
    <col min="11" max="11" width="12.44140625" customWidth="1" collapsed="1"/>
    <col min="12" max="12" width="16.5546875" customWidth="1" collapsed="1"/>
    <col min="13" max="13" width="3.77734375" customWidth="1" collapsed="1"/>
    <col min="14" max="14" width="17" customWidth="1" collapsed="1"/>
    <col min="15" max="15" width="2" customWidth="1" collapsed="1"/>
    <col min="16" max="16" width="6" customWidth="1" collapsed="1"/>
    <col min="17" max="17" width="9.21875" customWidth="1" collapsed="1"/>
    <col min="18" max="18" width="12.77734375" customWidth="1" collapsed="1"/>
    <col min="19" max="20" width="9.21875" customWidth="1" collapsed="1"/>
    <col min="21" max="21" width="10.5546875" customWidth="1" collapsed="1"/>
    <col min="22" max="22" width="11.5546875" customWidth="1" collapsed="1"/>
    <col min="23" max="26" width="9.21875" customWidth="1" collapsed="1"/>
    <col min="27" max="27" width="10.21875" customWidth="1" collapsed="1"/>
    <col min="28" max="32" width="9.21875" customWidth="1" collapsed="1"/>
    <col min="33" max="16383" width="9.21875" collapsed="1"/>
    <col min="16384" max="16384" width="46" customWidth="1" collapsed="1"/>
  </cols>
  <sheetData>
    <row r="1" spans="1:61" ht="24" customHeight="1" x14ac:dyDescent="0.3"/>
    <row r="2" spans="1:61" ht="24" customHeight="1" x14ac:dyDescent="0.3">
      <c r="T2" s="232"/>
      <c r="U2" s="232"/>
      <c r="V2" s="232"/>
      <c r="W2" s="232"/>
      <c r="X2" s="232"/>
      <c r="Y2" s="232"/>
      <c r="Z2" s="232"/>
      <c r="AB2" s="233"/>
      <c r="AC2" s="233"/>
      <c r="AD2" s="233"/>
      <c r="AE2" s="2"/>
      <c r="AF2" s="2"/>
    </row>
    <row r="3" spans="1:61" s="193" customFormat="1" ht="30" x14ac:dyDescent="0.5">
      <c r="A3" s="234" t="s">
        <v>80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6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</row>
    <row r="4" spans="1:61" ht="18.75" customHeight="1" thickBot="1" x14ac:dyDescent="0.4">
      <c r="A4" s="164" t="s">
        <v>150</v>
      </c>
      <c r="B4" s="58"/>
      <c r="C4" s="58"/>
      <c r="D4" s="58"/>
      <c r="E4" s="58"/>
      <c r="F4" s="269"/>
      <c r="G4" s="269"/>
      <c r="H4" s="58"/>
      <c r="I4" s="58"/>
      <c r="J4" s="58"/>
      <c r="K4" s="58"/>
      <c r="L4" s="58"/>
      <c r="M4" s="58"/>
      <c r="N4" s="58"/>
      <c r="O4" s="58"/>
      <c r="T4" s="62"/>
      <c r="U4" s="3"/>
      <c r="V4" s="2"/>
      <c r="W4" s="2"/>
      <c r="X4" s="2"/>
      <c r="Y4" s="4"/>
      <c r="Z4" s="4"/>
      <c r="AA4" s="5"/>
      <c r="AB4" s="4"/>
      <c r="AC4" s="4"/>
      <c r="AD4" s="5"/>
    </row>
    <row r="5" spans="1:61" s="64" customFormat="1" ht="18.600000000000001" thickBot="1" x14ac:dyDescent="0.4">
      <c r="A5" s="65" t="s">
        <v>84</v>
      </c>
      <c r="B5" s="123"/>
      <c r="C5" s="123"/>
      <c r="D5" s="123"/>
      <c r="F5" s="269"/>
      <c r="G5" s="269"/>
      <c r="J5" s="131" t="s">
        <v>57</v>
      </c>
      <c r="K5" s="271"/>
      <c r="T5" s="62"/>
    </row>
    <row r="6" spans="1:61" s="64" customFormat="1" ht="18.600000000000001" thickBot="1" x14ac:dyDescent="0.4">
      <c r="A6" s="65" t="s">
        <v>85</v>
      </c>
      <c r="B6" s="123"/>
      <c r="C6" s="124"/>
      <c r="D6" s="124"/>
      <c r="F6" s="270"/>
      <c r="G6" s="270"/>
      <c r="T6" s="62"/>
    </row>
    <row r="7" spans="1:61" s="64" customFormat="1" ht="18.600000000000001" thickBot="1" x14ac:dyDescent="0.4">
      <c r="A7" s="65" t="s">
        <v>97</v>
      </c>
      <c r="B7" s="125" t="s">
        <v>60</v>
      </c>
      <c r="C7" s="126"/>
      <c r="D7" s="126"/>
      <c r="F7" s="270"/>
      <c r="G7" s="270"/>
      <c r="J7" s="132"/>
      <c r="T7" s="62"/>
    </row>
    <row r="8" spans="1:61" ht="25.5" customHeight="1" x14ac:dyDescent="0.3">
      <c r="A8" s="15"/>
      <c r="B8" s="70"/>
      <c r="C8" s="70"/>
      <c r="D8" s="70"/>
      <c r="E8" s="70"/>
      <c r="F8" s="15"/>
      <c r="G8" s="11"/>
      <c r="H8" s="15"/>
      <c r="I8" s="11"/>
      <c r="M8" s="12"/>
      <c r="P8" s="13"/>
      <c r="T8" s="62"/>
      <c r="U8" s="2"/>
      <c r="V8" s="2"/>
      <c r="W8" s="2"/>
      <c r="X8" s="2"/>
      <c r="Y8" s="4"/>
      <c r="Z8" s="4"/>
      <c r="AA8" s="5"/>
      <c r="AB8" s="4"/>
      <c r="AC8" s="4"/>
      <c r="AD8" s="5"/>
    </row>
    <row r="9" spans="1:61" s="67" customFormat="1" ht="14.25" customHeight="1" thickBot="1" x14ac:dyDescent="0.35">
      <c r="A9" s="41" t="s">
        <v>100</v>
      </c>
      <c r="B9" s="42"/>
      <c r="C9" s="42"/>
      <c r="D9" s="42"/>
      <c r="E9" s="42"/>
      <c r="F9" s="272"/>
      <c r="G9" s="40"/>
      <c r="H9" s="40"/>
      <c r="I9" s="40"/>
      <c r="J9" s="56" t="s">
        <v>61</v>
      </c>
      <c r="M9" s="82"/>
      <c r="N9" s="42"/>
      <c r="O9" s="42"/>
      <c r="P9" s="42"/>
      <c r="T9" s="83"/>
      <c r="U9" s="84"/>
      <c r="V9" s="85"/>
      <c r="W9" s="85"/>
      <c r="X9" s="85"/>
      <c r="Y9" s="86"/>
      <c r="Z9" s="86"/>
      <c r="AA9" s="87"/>
      <c r="AB9" s="86"/>
      <c r="AC9" s="86"/>
      <c r="AD9" s="87"/>
    </row>
    <row r="10" spans="1:61" s="67" customFormat="1" ht="14.25" customHeight="1" thickBot="1" x14ac:dyDescent="0.35">
      <c r="A10" s="41" t="s">
        <v>103</v>
      </c>
      <c r="B10" s="42"/>
      <c r="C10" s="42"/>
      <c r="D10" s="42"/>
      <c r="E10" s="42"/>
      <c r="F10" s="129">
        <f>F9*L10*(P12/360)</f>
        <v>0</v>
      </c>
      <c r="G10" s="40"/>
      <c r="H10" s="40"/>
      <c r="I10" s="40"/>
      <c r="J10" s="88" t="s">
        <v>62</v>
      </c>
      <c r="K10" s="89"/>
      <c r="L10" s="276"/>
      <c r="M10" s="40"/>
      <c r="N10" s="42"/>
      <c r="O10" s="42"/>
      <c r="P10" s="42"/>
      <c r="T10" s="83"/>
      <c r="U10" s="85"/>
      <c r="V10" s="85"/>
      <c r="W10" s="85"/>
      <c r="X10" s="85"/>
      <c r="Y10" s="86"/>
      <c r="Z10" s="86"/>
      <c r="AA10" s="87"/>
      <c r="AB10" s="86"/>
      <c r="AC10" s="86"/>
      <c r="AD10" s="87"/>
    </row>
    <row r="11" spans="1:61" s="67" customFormat="1" ht="14.25" customHeight="1" thickBot="1" x14ac:dyDescent="0.35">
      <c r="A11" s="41" t="s">
        <v>102</v>
      </c>
      <c r="B11" s="42"/>
      <c r="C11" s="42"/>
      <c r="D11" s="42"/>
      <c r="E11" s="42"/>
      <c r="F11" s="273"/>
      <c r="G11" s="42"/>
      <c r="H11" s="90"/>
      <c r="I11" s="90"/>
      <c r="J11" s="89" t="s">
        <v>63</v>
      </c>
      <c r="K11" s="91"/>
      <c r="L11" s="277"/>
      <c r="M11" s="90"/>
      <c r="N11" s="90"/>
      <c r="O11" s="90"/>
      <c r="P11" s="90"/>
      <c r="T11" s="83"/>
      <c r="U11" s="85"/>
      <c r="V11" s="85"/>
      <c r="W11" s="85"/>
      <c r="X11" s="85"/>
      <c r="Y11" s="86"/>
      <c r="Z11" s="86"/>
      <c r="AA11" s="87"/>
      <c r="AB11" s="86"/>
      <c r="AC11" s="86"/>
      <c r="AD11" s="87"/>
    </row>
    <row r="12" spans="1:61" s="67" customFormat="1" ht="14.25" customHeight="1" thickBot="1" x14ac:dyDescent="0.35">
      <c r="A12" s="41" t="s">
        <v>83</v>
      </c>
      <c r="B12" s="42"/>
      <c r="C12" s="42"/>
      <c r="D12" s="42"/>
      <c r="E12" s="42"/>
      <c r="F12" s="274">
        <v>0</v>
      </c>
      <c r="G12" s="90"/>
      <c r="H12" s="92" t="s">
        <v>60</v>
      </c>
      <c r="I12" s="92"/>
      <c r="J12" s="89" t="s">
        <v>64</v>
      </c>
      <c r="K12" s="41"/>
      <c r="L12" s="277"/>
      <c r="M12" s="92" t="s">
        <v>60</v>
      </c>
      <c r="N12" s="89" t="s">
        <v>65</v>
      </c>
      <c r="O12" s="41"/>
      <c r="P12" s="98">
        <f>IF(L12-L11+1&gt;=60,60,L12-L11)</f>
        <v>0</v>
      </c>
      <c r="Q12" s="92"/>
      <c r="R12" s="92"/>
      <c r="S12" s="93"/>
      <c r="W12" s="83"/>
      <c r="X12" s="85"/>
      <c r="Y12" s="85"/>
      <c r="Z12" s="85"/>
      <c r="AA12" s="85"/>
      <c r="AB12" s="85"/>
      <c r="AC12" s="85"/>
      <c r="AD12" s="87"/>
      <c r="AE12" s="85"/>
      <c r="AF12" s="85"/>
      <c r="AG12" s="87"/>
    </row>
    <row r="13" spans="1:61" s="67" customFormat="1" ht="14.25" customHeight="1" thickBot="1" x14ac:dyDescent="0.35">
      <c r="A13" s="41" t="s">
        <v>101</v>
      </c>
      <c r="B13" s="42"/>
      <c r="C13" s="42"/>
      <c r="D13" s="42"/>
      <c r="E13" s="42"/>
      <c r="F13" s="275">
        <v>0</v>
      </c>
      <c r="G13" s="90"/>
      <c r="H13" s="92" t="s">
        <v>60</v>
      </c>
      <c r="I13" s="92"/>
      <c r="M13" s="92"/>
      <c r="T13" s="85"/>
      <c r="U13" s="85"/>
      <c r="V13" s="85"/>
      <c r="W13" s="85"/>
      <c r="X13" s="85"/>
      <c r="Y13" s="86"/>
      <c r="Z13" s="86"/>
      <c r="AA13" s="87"/>
      <c r="AB13" s="86"/>
      <c r="AC13" s="86"/>
      <c r="AD13" s="87"/>
    </row>
    <row r="14" spans="1:61" ht="21.75" customHeight="1" thickBot="1" x14ac:dyDescent="0.35">
      <c r="A14" s="20" t="s">
        <v>9</v>
      </c>
      <c r="B14" s="8"/>
      <c r="C14" s="8"/>
      <c r="D14" s="8"/>
      <c r="E14" s="8"/>
      <c r="F14" s="96">
        <f>SUM(F9:F13)</f>
        <v>0</v>
      </c>
      <c r="G14" s="17"/>
      <c r="H14" s="16" t="s">
        <v>60</v>
      </c>
      <c r="I14" s="16"/>
      <c r="M14" s="16"/>
      <c r="T14" s="2"/>
      <c r="U14" s="2"/>
      <c r="V14" s="2"/>
      <c r="W14" s="2"/>
      <c r="X14" s="2"/>
      <c r="Y14" s="2"/>
      <c r="Z14" s="2"/>
    </row>
    <row r="15" spans="1:61" ht="22.5" customHeight="1" x14ac:dyDescent="0.3">
      <c r="A15" s="24"/>
      <c r="B15" s="8"/>
      <c r="C15" s="8"/>
      <c r="D15" s="8"/>
      <c r="E15" s="29"/>
      <c r="F15" s="1"/>
      <c r="G15" s="17"/>
      <c r="H15" s="18" t="s">
        <v>60</v>
      </c>
      <c r="I15" s="18"/>
      <c r="M15" s="19"/>
      <c r="N15" s="8"/>
      <c r="O15" s="8"/>
      <c r="P15" s="8"/>
      <c r="T15" s="2"/>
      <c r="U15" s="2"/>
      <c r="V15" s="2"/>
      <c r="W15" s="2"/>
      <c r="X15" s="2"/>
      <c r="Y15" s="2"/>
      <c r="Z15" s="2"/>
    </row>
    <row r="16" spans="1:61" ht="23.4" thickBot="1" x14ac:dyDescent="0.45">
      <c r="A16" s="24" t="s">
        <v>151</v>
      </c>
      <c r="B16" s="8"/>
      <c r="C16" s="8"/>
      <c r="D16" s="8"/>
      <c r="E16" s="29" t="s">
        <v>4</v>
      </c>
      <c r="F16" s="279"/>
      <c r="G16" s="9"/>
      <c r="H16" s="22"/>
      <c r="I16" s="22"/>
      <c r="J16" s="231" t="s">
        <v>6</v>
      </c>
      <c r="K16" s="7"/>
      <c r="L16" s="10"/>
      <c r="M16" s="22"/>
      <c r="N16" s="28"/>
      <c r="O16" s="28"/>
      <c r="P16" s="127"/>
      <c r="T16" s="2"/>
      <c r="U16" s="2"/>
      <c r="V16" s="2"/>
      <c r="W16" s="2"/>
      <c r="X16" s="2"/>
      <c r="Y16" s="2"/>
      <c r="Z16" s="2"/>
    </row>
    <row r="17" spans="1:27" ht="16.2" thickBot="1" x14ac:dyDescent="0.35">
      <c r="A17" s="24" t="s">
        <v>1</v>
      </c>
      <c r="B17" s="8"/>
      <c r="C17" s="8"/>
      <c r="D17" s="8"/>
      <c r="E17" s="29" t="s">
        <v>5</v>
      </c>
      <c r="F17" s="97">
        <f>SUM(F14, F16)</f>
        <v>0</v>
      </c>
      <c r="G17" s="20"/>
      <c r="H17" s="24"/>
      <c r="I17" s="24"/>
      <c r="J17" s="231"/>
      <c r="K17" s="11"/>
      <c r="L17" s="94" t="s">
        <v>7</v>
      </c>
      <c r="M17" s="24"/>
      <c r="N17" s="30"/>
      <c r="O17" s="30"/>
      <c r="P17" s="8"/>
      <c r="T17" s="25"/>
      <c r="U17" s="3"/>
      <c r="V17" s="2"/>
      <c r="W17" s="2"/>
      <c r="X17" s="2"/>
      <c r="Y17" s="4"/>
      <c r="Z17" s="4"/>
      <c r="AA17" s="5"/>
    </row>
    <row r="18" spans="1:27" ht="15.6" x14ac:dyDescent="0.3">
      <c r="A18" s="24" t="s">
        <v>99</v>
      </c>
      <c r="B18" s="8"/>
      <c r="C18" s="8"/>
      <c r="D18" s="8"/>
      <c r="E18" s="29"/>
      <c r="F18" s="280"/>
      <c r="G18" s="1"/>
      <c r="H18" s="6" t="s">
        <v>60</v>
      </c>
      <c r="J18" s="282"/>
      <c r="K18" s="69"/>
      <c r="L18" s="282"/>
      <c r="M18" s="78"/>
      <c r="N18" s="128"/>
      <c r="O18" s="33"/>
      <c r="P18" s="8"/>
      <c r="T18" s="25"/>
      <c r="U18" s="2"/>
      <c r="V18" s="2"/>
      <c r="W18" s="2"/>
      <c r="X18" s="2"/>
      <c r="Y18" s="4"/>
      <c r="Z18" s="4"/>
      <c r="AA18" s="5"/>
    </row>
    <row r="19" spans="1:27" ht="15" customHeight="1" thickBot="1" x14ac:dyDescent="0.35">
      <c r="A19" s="24" t="s">
        <v>78</v>
      </c>
      <c r="B19" s="8"/>
      <c r="C19" s="8"/>
      <c r="D19" s="8"/>
      <c r="E19" s="29"/>
      <c r="F19" s="281"/>
      <c r="G19" s="1"/>
      <c r="M19" s="38"/>
      <c r="N19" s="128"/>
      <c r="O19" s="36"/>
      <c r="P19" s="8"/>
      <c r="T19" s="25"/>
      <c r="U19" s="2"/>
      <c r="V19" s="2"/>
      <c r="W19" s="2"/>
      <c r="X19" s="2"/>
      <c r="Y19" s="4"/>
      <c r="Z19" s="4"/>
      <c r="AA19" s="5"/>
    </row>
    <row r="20" spans="1:27" thickBot="1" x14ac:dyDescent="0.35">
      <c r="A20" s="79" t="s">
        <v>60</v>
      </c>
      <c r="B20" s="8"/>
      <c r="C20" s="8"/>
      <c r="D20" s="8"/>
      <c r="E20" s="29" t="s">
        <v>5</v>
      </c>
      <c r="F20" s="130">
        <f>SUM(F17:F19)</f>
        <v>0</v>
      </c>
      <c r="G20" s="1"/>
      <c r="K20" s="31"/>
      <c r="M20" s="32"/>
      <c r="N20" s="8"/>
      <c r="O20" s="8"/>
      <c r="P20" s="8"/>
      <c r="T20" s="25"/>
      <c r="U20" s="2"/>
      <c r="V20" s="2"/>
      <c r="W20" s="2"/>
      <c r="X20" s="2"/>
      <c r="Y20" s="4"/>
      <c r="Z20" s="4"/>
      <c r="AA20" s="5"/>
    </row>
    <row r="21" spans="1:27" thickBot="1" x14ac:dyDescent="0.35">
      <c r="A21" s="79" t="s">
        <v>60</v>
      </c>
      <c r="B21" s="8"/>
      <c r="C21" s="8"/>
      <c r="D21" s="8"/>
      <c r="E21" s="29"/>
      <c r="F21" s="24" t="s">
        <v>2</v>
      </c>
      <c r="G21" s="1"/>
      <c r="H21" s="107"/>
      <c r="I21" s="108"/>
      <c r="J21" s="106"/>
      <c r="K21" s="20"/>
      <c r="L21" s="34"/>
      <c r="M21" s="35"/>
      <c r="P21" s="8"/>
      <c r="R21" s="166" t="s">
        <v>60</v>
      </c>
      <c r="T21" s="25"/>
      <c r="U21" s="3"/>
      <c r="V21" s="2"/>
      <c r="W21" s="2"/>
      <c r="X21" s="2"/>
      <c r="Y21" s="4"/>
      <c r="Z21" s="4"/>
      <c r="AA21" s="5"/>
    </row>
    <row r="22" spans="1:27" thickBot="1" x14ac:dyDescent="0.35">
      <c r="A22" s="24" t="s">
        <v>8</v>
      </c>
      <c r="B22" s="8"/>
      <c r="C22" s="8"/>
      <c r="D22" s="8"/>
      <c r="E22" s="29" t="s">
        <v>3</v>
      </c>
      <c r="F22" s="158">
        <f>IF(J18&lt;=DATE(2009,5,31),0.0001,0.0175)</f>
        <v>1E-4</v>
      </c>
      <c r="G22" s="1"/>
      <c r="H22" s="6" t="s">
        <v>60</v>
      </c>
      <c r="M22" s="8"/>
      <c r="N22" s="24"/>
      <c r="O22" s="26"/>
      <c r="P22" s="27"/>
      <c r="R22" s="167" t="s">
        <v>60</v>
      </c>
      <c r="T22" s="25"/>
      <c r="U22" s="2"/>
      <c r="V22" s="2"/>
      <c r="W22" s="2"/>
      <c r="X22" s="2"/>
      <c r="Y22" s="4"/>
      <c r="Z22" s="4"/>
      <c r="AA22" s="5"/>
    </row>
    <row r="23" spans="1:27" ht="14.4" x14ac:dyDescent="0.3">
      <c r="A23" s="6" t="s">
        <v>77</v>
      </c>
      <c r="B23" s="8"/>
      <c r="C23" s="8"/>
      <c r="D23" s="8"/>
      <c r="E23" s="29" t="s">
        <v>5</v>
      </c>
      <c r="F23" s="109">
        <f>(F20*F22)</f>
        <v>0</v>
      </c>
      <c r="G23" s="1"/>
      <c r="J23" s="169" t="s">
        <v>60</v>
      </c>
      <c r="K23" s="168"/>
      <c r="L23" s="133"/>
      <c r="N23" s="24"/>
      <c r="O23" s="26"/>
      <c r="P23" s="27"/>
      <c r="R23" t="s">
        <v>60</v>
      </c>
      <c r="T23" s="25"/>
      <c r="U23" s="2"/>
      <c r="V23" s="2"/>
      <c r="W23" s="2"/>
      <c r="X23" s="2"/>
      <c r="Y23" s="4"/>
      <c r="Z23" s="4"/>
      <c r="AA23" s="5"/>
    </row>
    <row r="24" spans="1:27" ht="14.4" x14ac:dyDescent="0.3">
      <c r="A24" s="32" t="s">
        <v>106</v>
      </c>
      <c r="B24" s="8"/>
      <c r="C24" s="8"/>
      <c r="D24" s="8"/>
      <c r="E24" s="29"/>
      <c r="F24" s="278"/>
      <c r="G24" s="1"/>
      <c r="J24" s="167"/>
      <c r="K24" s="26"/>
      <c r="N24" s="24"/>
      <c r="O24" s="26"/>
      <c r="P24" s="27"/>
      <c r="T24" s="25"/>
      <c r="U24" s="2"/>
      <c r="V24" s="2"/>
      <c r="W24" s="2"/>
      <c r="X24" s="2"/>
      <c r="Y24" s="4"/>
      <c r="Z24" s="4"/>
      <c r="AA24" s="5"/>
    </row>
    <row r="25" spans="1:27" ht="16.2" thickBot="1" x14ac:dyDescent="0.35">
      <c r="A25" s="32" t="s">
        <v>82</v>
      </c>
      <c r="B25" s="8"/>
      <c r="C25" s="8"/>
      <c r="D25" s="8"/>
      <c r="E25" s="29"/>
      <c r="F25" s="109">
        <f>F20+F23-F24</f>
        <v>0</v>
      </c>
      <c r="G25" s="1"/>
      <c r="J25" s="167"/>
      <c r="K25" s="284" t="s">
        <v>157</v>
      </c>
      <c r="N25" s="24"/>
      <c r="O25" s="26"/>
      <c r="P25" s="27"/>
      <c r="T25" s="25"/>
      <c r="U25" s="2"/>
      <c r="V25" s="2"/>
      <c r="W25" s="2"/>
      <c r="X25" s="2"/>
      <c r="Y25" s="4"/>
      <c r="Z25" s="4"/>
      <c r="AA25" s="5"/>
    </row>
    <row r="26" spans="1:27" ht="21" customHeight="1" thickBot="1" x14ac:dyDescent="0.35">
      <c r="A26" s="20" t="s">
        <v>79</v>
      </c>
      <c r="B26" s="8"/>
      <c r="C26" s="8"/>
      <c r="D26" s="8"/>
      <c r="E26" s="29"/>
      <c r="F26" s="96">
        <f>INT(F23+F20)</f>
        <v>0</v>
      </c>
      <c r="G26" s="34"/>
      <c r="K26" s="79" t="s">
        <v>60</v>
      </c>
      <c r="L26" s="24"/>
      <c r="Q26" s="8"/>
      <c r="R26" s="8"/>
      <c r="S26" s="8"/>
      <c r="T26" s="25"/>
      <c r="U26" s="2"/>
      <c r="V26" s="2"/>
      <c r="W26" s="2"/>
      <c r="X26" s="2"/>
      <c r="Y26" s="2"/>
      <c r="Z26" s="2"/>
      <c r="AA26" s="5"/>
    </row>
    <row r="27" spans="1:27" ht="21.75" customHeight="1" x14ac:dyDescent="0.3">
      <c r="A27" s="13"/>
      <c r="B27" s="14"/>
      <c r="C27" s="14"/>
      <c r="D27" s="14"/>
      <c r="E27" s="14"/>
      <c r="F27" s="14"/>
      <c r="G27" s="37"/>
      <c r="H27" s="38"/>
      <c r="I27" s="8"/>
      <c r="M27" s="8"/>
      <c r="Q27" s="8"/>
      <c r="R27" s="8"/>
      <c r="S27" s="38"/>
      <c r="T27" s="2"/>
      <c r="U27" s="2"/>
      <c r="V27" s="2"/>
      <c r="W27" s="2"/>
      <c r="X27" s="2"/>
      <c r="Y27" s="4"/>
      <c r="Z27" s="4"/>
      <c r="AA27" s="5"/>
    </row>
    <row r="28" spans="1:27" ht="15.6" x14ac:dyDescent="0.3">
      <c r="A28" s="13"/>
      <c r="B28" s="14"/>
      <c r="C28" s="14"/>
      <c r="D28" s="14"/>
      <c r="E28" s="14"/>
      <c r="F28" s="14"/>
      <c r="G28" s="24"/>
      <c r="H28" s="24"/>
      <c r="I28" s="24"/>
      <c r="M28" s="8"/>
      <c r="Q28" s="8"/>
      <c r="R28" s="8"/>
      <c r="S28" s="38"/>
      <c r="T28" s="8"/>
      <c r="U28" s="8"/>
      <c r="V28" s="8"/>
      <c r="W28" s="8"/>
      <c r="X28" s="8"/>
      <c r="Y28" s="8"/>
    </row>
    <row r="29" spans="1:27" ht="15.6" x14ac:dyDescent="0.3">
      <c r="A29" s="13"/>
      <c r="B29" s="13"/>
      <c r="C29" s="13"/>
      <c r="D29" s="13"/>
      <c r="E29" s="13"/>
      <c r="F29" s="13"/>
      <c r="G29" s="24"/>
      <c r="H29" s="24" t="s">
        <v>60</v>
      </c>
      <c r="I29" s="38"/>
      <c r="J29" s="6"/>
      <c r="K29" s="43"/>
      <c r="L29" s="43"/>
      <c r="M29" s="43"/>
      <c r="N29" s="24"/>
      <c r="O29" s="24"/>
      <c r="P29" s="24"/>
      <c r="Q29" s="8"/>
      <c r="R29" s="8"/>
      <c r="S29" s="8"/>
      <c r="T29" s="8"/>
      <c r="U29" s="8"/>
      <c r="V29" s="8"/>
      <c r="W29" s="8"/>
      <c r="X29" s="8"/>
      <c r="Y29" s="8"/>
    </row>
    <row r="30" spans="1:27" ht="23.25" customHeight="1" x14ac:dyDescent="0.3">
      <c r="A30" s="71"/>
      <c r="B30" s="13"/>
      <c r="C30" s="13"/>
      <c r="D30" s="13"/>
      <c r="E30" s="13"/>
      <c r="F30" s="15"/>
      <c r="G30" s="39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7" ht="23.25" customHeight="1" x14ac:dyDescent="0.3">
      <c r="A31" s="13"/>
      <c r="B31" s="13"/>
      <c r="C31" s="13"/>
      <c r="D31" s="13"/>
      <c r="E31" s="13"/>
      <c r="F31" s="15"/>
      <c r="G31" s="39"/>
      <c r="H31" s="24"/>
      <c r="I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7" ht="23.25" customHeight="1" x14ac:dyDescent="0.5">
      <c r="A32" s="72"/>
      <c r="B32" s="73"/>
      <c r="C32" s="73"/>
      <c r="D32" s="73"/>
      <c r="E32" s="13"/>
      <c r="F32" s="13"/>
      <c r="G32" s="39"/>
      <c r="H32" s="24"/>
      <c r="I32" s="24"/>
      <c r="M32" s="24"/>
      <c r="P32" s="40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23.25" customHeight="1" x14ac:dyDescent="0.5">
      <c r="A33" s="72"/>
      <c r="B33" s="73"/>
      <c r="C33" s="73"/>
      <c r="D33" s="73"/>
      <c r="E33" s="13"/>
      <c r="F33" s="13"/>
      <c r="G33" s="39"/>
      <c r="M33" s="24"/>
      <c r="N33" s="74"/>
      <c r="O33" s="74"/>
      <c r="P33" s="74"/>
      <c r="Q33" s="24"/>
      <c r="R33" s="24"/>
      <c r="S33" s="24"/>
      <c r="T33" s="24"/>
      <c r="U33" s="24"/>
      <c r="V33" s="24"/>
      <c r="W33" s="24"/>
      <c r="X33" s="24"/>
      <c r="Y33" s="24"/>
    </row>
    <row r="34" spans="1:25" ht="19.5" customHeight="1" x14ac:dyDescent="0.45">
      <c r="A34" s="21"/>
      <c r="B34" s="21"/>
      <c r="C34" s="21"/>
      <c r="D34" s="21"/>
      <c r="E34" s="21"/>
      <c r="F34" s="9"/>
      <c r="G34" s="1"/>
      <c r="H34" s="8"/>
      <c r="I34" s="8"/>
      <c r="J34" s="8"/>
      <c r="Q34" s="40"/>
      <c r="R34" s="8"/>
      <c r="S34" s="8"/>
      <c r="T34" s="8"/>
      <c r="U34" s="8"/>
      <c r="V34" s="8"/>
      <c r="W34" s="8"/>
      <c r="X34" s="8"/>
      <c r="Y34" s="8"/>
    </row>
    <row r="35" spans="1:25" ht="16.5" customHeight="1" x14ac:dyDescent="0.3">
      <c r="A35" s="23"/>
      <c r="B35" s="24"/>
      <c r="C35" s="24"/>
      <c r="D35" s="24"/>
      <c r="E35" s="24"/>
      <c r="F35" s="20"/>
      <c r="G35" s="74"/>
      <c r="H35" s="74"/>
      <c r="I35" s="74"/>
      <c r="J35" s="74"/>
      <c r="K35" s="74"/>
      <c r="L35" s="74"/>
      <c r="M35" s="74"/>
      <c r="N35" s="75"/>
      <c r="O35" s="75"/>
      <c r="P35" s="75"/>
      <c r="Q35" s="41"/>
      <c r="R35" s="24"/>
      <c r="S35" s="24"/>
      <c r="T35" s="24"/>
      <c r="U35" s="24"/>
      <c r="V35" s="24"/>
      <c r="W35" s="24"/>
      <c r="X35" s="24"/>
      <c r="Y35" s="24"/>
    </row>
    <row r="36" spans="1:25" ht="15.75" customHeight="1" x14ac:dyDescent="0.3">
      <c r="A36" s="8"/>
      <c r="B36" s="8"/>
      <c r="C36" s="8"/>
      <c r="D36" s="8"/>
      <c r="E36" s="29"/>
      <c r="F36" s="1"/>
      <c r="G36" s="24"/>
      <c r="N36" s="75"/>
      <c r="O36" s="75"/>
      <c r="P36" s="75"/>
      <c r="Q36" s="42"/>
      <c r="R36" s="8"/>
      <c r="S36" s="8"/>
      <c r="T36" s="8"/>
      <c r="U36" s="8"/>
      <c r="V36" s="8"/>
      <c r="W36" s="8"/>
      <c r="X36" s="8"/>
      <c r="Y36" s="8"/>
    </row>
    <row r="37" spans="1:25" ht="31.5" customHeight="1" x14ac:dyDescent="0.3">
      <c r="A37" s="74"/>
      <c r="B37" s="74"/>
      <c r="C37" s="74"/>
      <c r="D37" s="74"/>
      <c r="E37" s="74"/>
      <c r="F37" s="74"/>
      <c r="G37" s="75"/>
      <c r="K37" s="75"/>
      <c r="L37" s="75"/>
      <c r="M37" s="75"/>
      <c r="N37" s="75"/>
      <c r="O37" s="75"/>
      <c r="P37" s="75"/>
      <c r="Q37" s="8"/>
      <c r="R37" s="8"/>
      <c r="S37" s="8"/>
      <c r="T37" s="8"/>
      <c r="U37" s="8"/>
      <c r="V37" s="8"/>
      <c r="W37" s="8"/>
      <c r="X37" s="8"/>
      <c r="Y37" s="8"/>
    </row>
    <row r="38" spans="1:25" ht="15" customHeight="1" x14ac:dyDescent="0.3">
      <c r="A38" s="24"/>
      <c r="B38" s="24"/>
      <c r="C38" s="24"/>
      <c r="D38" s="24"/>
      <c r="E38" s="24"/>
      <c r="F38" s="24"/>
      <c r="G38" s="75"/>
      <c r="K38" s="75"/>
      <c r="L38" s="75"/>
      <c r="M38" s="75"/>
      <c r="N38" s="76"/>
      <c r="O38" s="76"/>
      <c r="P38" s="76"/>
      <c r="Q38" s="38"/>
      <c r="R38" s="38"/>
      <c r="S38" s="8"/>
      <c r="T38" s="8"/>
      <c r="U38" s="8"/>
      <c r="V38" s="8"/>
      <c r="W38" s="8"/>
      <c r="X38" s="8"/>
      <c r="Y38" s="8"/>
    </row>
    <row r="39" spans="1:25" ht="15" customHeight="1" x14ac:dyDescent="0.3">
      <c r="A39" s="75"/>
      <c r="B39" s="75"/>
      <c r="C39" s="75"/>
      <c r="D39" s="75"/>
      <c r="E39" s="75"/>
      <c r="F39" s="75"/>
      <c r="G39" s="75"/>
      <c r="K39" s="75"/>
      <c r="L39" s="75"/>
      <c r="M39" s="75"/>
      <c r="N39" s="77"/>
      <c r="O39" s="77"/>
      <c r="P39" s="77"/>
      <c r="Q39" s="38"/>
      <c r="R39" s="38"/>
      <c r="S39" s="8"/>
      <c r="T39" s="8"/>
      <c r="U39" s="8"/>
      <c r="V39" s="8"/>
      <c r="W39" s="8"/>
      <c r="X39" s="8"/>
      <c r="Y39" s="8"/>
    </row>
    <row r="40" spans="1:25" ht="19.5" customHeight="1" x14ac:dyDescent="0.3">
      <c r="A40" s="75"/>
      <c r="B40" s="75"/>
      <c r="C40" s="75"/>
      <c r="D40" s="75"/>
      <c r="E40" s="75"/>
      <c r="F40" s="75"/>
      <c r="G40" s="76"/>
      <c r="H40" s="26"/>
      <c r="I40" s="24"/>
      <c r="J40" s="99"/>
      <c r="K40" s="76"/>
      <c r="L40" s="76"/>
      <c r="M40" s="76"/>
      <c r="Q40" s="38"/>
      <c r="R40" s="38"/>
      <c r="S40" s="8"/>
      <c r="T40" s="8"/>
      <c r="U40" s="8"/>
      <c r="V40" s="8"/>
      <c r="W40" s="8"/>
      <c r="X40" s="8"/>
      <c r="Y40" s="8"/>
    </row>
    <row r="41" spans="1:25" ht="15" customHeight="1" x14ac:dyDescent="0.3">
      <c r="A41" s="75"/>
      <c r="B41" s="75"/>
      <c r="C41" s="75"/>
      <c r="D41" s="75"/>
      <c r="E41" s="75"/>
      <c r="F41" s="75"/>
      <c r="G41" s="77"/>
      <c r="K41" s="77"/>
      <c r="L41" s="77"/>
      <c r="M41" s="77"/>
      <c r="Q41" s="38"/>
      <c r="R41" s="38"/>
      <c r="S41" s="8"/>
      <c r="T41" s="8"/>
      <c r="U41" s="8"/>
      <c r="V41" s="8"/>
      <c r="W41" s="8"/>
      <c r="X41" s="8"/>
      <c r="Y41" s="8"/>
    </row>
    <row r="42" spans="1:25" ht="14.4" x14ac:dyDescent="0.3">
      <c r="A42" s="76"/>
      <c r="B42" s="76"/>
      <c r="C42" s="76"/>
      <c r="D42" s="76"/>
      <c r="E42" s="76"/>
      <c r="F42" s="76"/>
      <c r="Q42" s="38"/>
      <c r="R42" s="38"/>
      <c r="S42" s="8"/>
      <c r="T42" s="8"/>
      <c r="U42" s="8"/>
      <c r="V42" s="8"/>
      <c r="W42" s="8"/>
      <c r="X42" s="8"/>
      <c r="Y42" s="8"/>
    </row>
    <row r="43" spans="1:25" ht="0.75" customHeight="1" x14ac:dyDescent="0.3">
      <c r="A43" s="77"/>
      <c r="B43" s="77"/>
      <c r="C43" s="77"/>
      <c r="D43" s="77"/>
      <c r="E43" s="77"/>
      <c r="F43" s="77"/>
      <c r="Q43" s="38"/>
      <c r="R43" s="38"/>
      <c r="S43" s="8"/>
      <c r="T43" s="8"/>
      <c r="U43" s="8"/>
      <c r="V43" s="8"/>
      <c r="W43" s="8"/>
      <c r="X43" s="8"/>
      <c r="Y43" s="8"/>
    </row>
    <row r="44" spans="1:25" ht="181.5" customHeight="1" x14ac:dyDescent="0.3">
      <c r="A44" s="41"/>
      <c r="Q44" s="38"/>
      <c r="R44" s="38"/>
      <c r="S44" s="8"/>
      <c r="T44" s="8"/>
      <c r="U44" s="8"/>
      <c r="V44" s="8"/>
      <c r="W44" s="8"/>
      <c r="X44" s="8"/>
      <c r="Y44" s="8"/>
    </row>
    <row r="45" spans="1:25" ht="14.4" hidden="1" x14ac:dyDescent="0.3">
      <c r="A45" s="41"/>
      <c r="Q45" s="38"/>
      <c r="R45" s="38"/>
    </row>
    <row r="46" spans="1:25" ht="14.4" hidden="1" x14ac:dyDescent="0.3">
      <c r="Q46" s="38"/>
      <c r="R46" s="38"/>
    </row>
    <row r="47" spans="1:25" ht="14.4" hidden="1" x14ac:dyDescent="0.3">
      <c r="Q47" s="38"/>
      <c r="R47" s="38"/>
    </row>
    <row r="48" spans="1:25" ht="14.4" hidden="1" x14ac:dyDescent="0.3">
      <c r="Q48" s="38"/>
      <c r="R48" s="38"/>
    </row>
    <row r="49" spans="17:18" ht="14.4" hidden="1" x14ac:dyDescent="0.3">
      <c r="Q49" s="38"/>
      <c r="R49" s="38"/>
    </row>
    <row r="50" spans="17:18" ht="14.4" hidden="1" x14ac:dyDescent="0.3">
      <c r="Q50" s="8"/>
      <c r="R50" s="8"/>
    </row>
    <row r="51" spans="17:18" ht="14.4" hidden="1" x14ac:dyDescent="0.3">
      <c r="Q51" s="8"/>
      <c r="R51" s="8"/>
    </row>
    <row r="52" spans="17:18" ht="14.4" hidden="1" x14ac:dyDescent="0.3">
      <c r="Q52" s="8"/>
      <c r="R52" s="8"/>
    </row>
    <row r="53" spans="17:18" ht="14.4" hidden="1" x14ac:dyDescent="0.3">
      <c r="Q53" s="8"/>
      <c r="R53" s="8"/>
    </row>
    <row r="54" spans="17:18" ht="14.4" hidden="1" x14ac:dyDescent="0.3">
      <c r="Q54" s="8"/>
      <c r="R54" s="8"/>
    </row>
    <row r="55" spans="17:18" ht="14.4" hidden="1" x14ac:dyDescent="0.3">
      <c r="Q55" s="8"/>
      <c r="R55" s="8"/>
    </row>
    <row r="56" spans="17:18" ht="14.4" hidden="1" x14ac:dyDescent="0.3">
      <c r="Q56" s="8"/>
      <c r="R56" s="8"/>
    </row>
    <row r="57" spans="17:18" ht="14.4" hidden="1" x14ac:dyDescent="0.3">
      <c r="Q57" s="8"/>
      <c r="R57" s="8"/>
    </row>
    <row r="58" spans="17:18" ht="14.4" hidden="1" x14ac:dyDescent="0.3">
      <c r="Q58" s="8"/>
      <c r="R58" s="8"/>
    </row>
    <row r="59" spans="17:18" ht="14.4" hidden="1" x14ac:dyDescent="0.3">
      <c r="Q59" s="8"/>
      <c r="R59" s="8"/>
    </row>
    <row r="60" spans="17:18" ht="14.4" hidden="1" x14ac:dyDescent="0.3">
      <c r="Q60" s="8"/>
      <c r="R60" s="8"/>
    </row>
    <row r="61" spans="17:18" ht="14.4" hidden="1" x14ac:dyDescent="0.3"/>
    <row r="62" spans="17:18" ht="14.4" hidden="1" x14ac:dyDescent="0.3"/>
    <row r="63" spans="17:18" ht="14.4" hidden="1" x14ac:dyDescent="0.3"/>
    <row r="64" spans="17:18" ht="14.4" hidden="1" x14ac:dyDescent="0.3"/>
    <row r="65" ht="14.4" hidden="1" x14ac:dyDescent="0.3"/>
    <row r="66" ht="14.4" hidden="1" x14ac:dyDescent="0.3"/>
    <row r="67" ht="14.4" hidden="1" x14ac:dyDescent="0.3"/>
    <row r="68" ht="14.4" hidden="1" x14ac:dyDescent="0.3"/>
    <row r="69" ht="14.4" hidden="1" x14ac:dyDescent="0.3"/>
    <row r="70" ht="14.4" hidden="1" x14ac:dyDescent="0.3"/>
    <row r="71" ht="14.4" hidden="1" x14ac:dyDescent="0.3"/>
    <row r="72" ht="14.4" hidden="1" x14ac:dyDescent="0.3"/>
    <row r="73" ht="14.4" hidden="1" x14ac:dyDescent="0.3"/>
    <row r="74" ht="14.4" hidden="1" x14ac:dyDescent="0.3"/>
    <row r="75" ht="14.4" hidden="1" x14ac:dyDescent="0.3"/>
    <row r="76" ht="14.4" hidden="1" x14ac:dyDescent="0.3"/>
    <row r="77" ht="14.4" hidden="1" x14ac:dyDescent="0.3"/>
    <row r="78" ht="14.4" hidden="1" x14ac:dyDescent="0.3"/>
    <row r="79" ht="14.4" hidden="1" x14ac:dyDescent="0.3"/>
    <row r="80" ht="14.4" hidden="1" x14ac:dyDescent="0.3"/>
    <row r="81" ht="14.4" hidden="1" x14ac:dyDescent="0.3"/>
    <row r="82" ht="14.4" hidden="1" x14ac:dyDescent="0.3"/>
    <row r="83" ht="14.4" hidden="1" x14ac:dyDescent="0.3"/>
    <row r="84" ht="14.4" hidden="1" x14ac:dyDescent="0.3"/>
    <row r="85" ht="14.4" hidden="1" x14ac:dyDescent="0.3"/>
    <row r="86" ht="14.4" hidden="1" x14ac:dyDescent="0.3"/>
    <row r="87" ht="14.4" hidden="1" x14ac:dyDescent="0.3"/>
    <row r="88" ht="14.4" hidden="1" x14ac:dyDescent="0.3"/>
    <row r="89" ht="14.4" hidden="1" x14ac:dyDescent="0.3"/>
    <row r="90" ht="14.4" hidden="1" x14ac:dyDescent="0.3"/>
    <row r="91" ht="306" customHeight="1" x14ac:dyDescent="0.3"/>
    <row r="92" ht="14.4" hidden="1" x14ac:dyDescent="0.3"/>
    <row r="93" ht="14.4" hidden="1" x14ac:dyDescent="0.3"/>
    <row r="94" ht="14.4" hidden="1" x14ac:dyDescent="0.3"/>
    <row r="95" ht="14.4" hidden="1" x14ac:dyDescent="0.3"/>
    <row r="96" ht="14.4" hidden="1" x14ac:dyDescent="0.3"/>
    <row r="97" ht="14.4" hidden="1" x14ac:dyDescent="0.3"/>
    <row r="98" ht="14.4" hidden="1" x14ac:dyDescent="0.3"/>
    <row r="99" ht="14.4" hidden="1" x14ac:dyDescent="0.3"/>
    <row r="100" ht="14.4" hidden="1" x14ac:dyDescent="0.3"/>
    <row r="101" ht="14.4" hidden="1" x14ac:dyDescent="0.3"/>
    <row r="102" ht="14.4" hidden="1" x14ac:dyDescent="0.3"/>
    <row r="103" ht="14.4" hidden="1" x14ac:dyDescent="0.3"/>
    <row r="104" ht="14.4" hidden="1" x14ac:dyDescent="0.3"/>
    <row r="105" ht="14.4" hidden="1" x14ac:dyDescent="0.3"/>
    <row r="106" ht="14.4" x14ac:dyDescent="0.3"/>
    <row r="107" ht="14.4" x14ac:dyDescent="0.3"/>
    <row r="108" ht="14.4" x14ac:dyDescent="0.3"/>
    <row r="109" ht="14.4" hidden="1" x14ac:dyDescent="0.3"/>
    <row r="110" ht="14.4" hidden="1" x14ac:dyDescent="0.3"/>
    <row r="111" ht="14.4" hidden="1" x14ac:dyDescent="0.3"/>
    <row r="112" ht="14.4" hidden="1" x14ac:dyDescent="0.3"/>
    <row r="113" ht="14.4" hidden="1" x14ac:dyDescent="0.3"/>
    <row r="114" ht="14.4" hidden="1" x14ac:dyDescent="0.3"/>
    <row r="115" ht="14.4" hidden="1" x14ac:dyDescent="0.3"/>
    <row r="116" ht="14.4" hidden="1" x14ac:dyDescent="0.3"/>
    <row r="117" ht="15" customHeight="1" x14ac:dyDescent="0.3"/>
  </sheetData>
  <mergeCells count="8">
    <mergeCell ref="J16:J17"/>
    <mergeCell ref="T2:Z2"/>
    <mergeCell ref="AB2:AD2"/>
    <mergeCell ref="A3:P3"/>
    <mergeCell ref="F5:G5"/>
    <mergeCell ref="F6:G6"/>
    <mergeCell ref="F7:G7"/>
    <mergeCell ref="F4:G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H88"/>
  <sheetViews>
    <sheetView topLeftCell="A65" workbookViewId="0">
      <selection activeCell="C57" sqref="C57:F57"/>
    </sheetView>
  </sheetViews>
  <sheetFormatPr defaultColWidth="0" defaultRowHeight="15" customHeight="1" zeroHeight="1" x14ac:dyDescent="0.3"/>
  <cols>
    <col min="1" max="1" width="1.77734375" customWidth="1" collapsed="1"/>
    <col min="2" max="2" width="6.21875" customWidth="1" collapsed="1"/>
    <col min="3" max="3" width="6.77734375" customWidth="1" collapsed="1"/>
    <col min="4" max="4" width="9.21875" customWidth="1" collapsed="1"/>
    <col min="5" max="5" width="1" customWidth="1" collapsed="1"/>
    <col min="6" max="6" width="132" customWidth="1" collapsed="1"/>
    <col min="7" max="7" width="5.44140625" customWidth="1" collapsed="1"/>
    <col min="8" max="8" width="9.21875" style="50" hidden="1" customWidth="1" collapsed="1"/>
    <col min="9" max="41" width="9.21875" hidden="1" customWidth="1" collapsed="1"/>
    <col min="42" max="16384" width="9.21875" hidden="1" collapsed="1"/>
  </cols>
  <sheetData>
    <row r="1" spans="1:8" ht="2.25" customHeight="1" x14ac:dyDescent="0.3">
      <c r="A1" s="232"/>
      <c r="B1" s="232"/>
      <c r="C1" s="232"/>
      <c r="D1" s="232"/>
      <c r="E1" s="232"/>
      <c r="F1" s="232"/>
      <c r="G1" s="58"/>
    </row>
    <row r="2" spans="1:8" ht="1.5" customHeight="1" x14ac:dyDescent="0.3">
      <c r="A2" s="232"/>
      <c r="B2" s="232"/>
      <c r="C2" s="232"/>
      <c r="D2" s="232"/>
      <c r="E2" s="232"/>
      <c r="F2" s="232"/>
      <c r="G2" s="58"/>
      <c r="H2" s="50" t="b">
        <v>1</v>
      </c>
    </row>
    <row r="3" spans="1:8" ht="49.5" customHeight="1" x14ac:dyDescent="0.3">
      <c r="B3" s="240" t="s">
        <v>178</v>
      </c>
      <c r="C3" s="240"/>
      <c r="D3" s="283"/>
      <c r="E3" s="283"/>
      <c r="F3" s="283"/>
      <c r="G3" s="59"/>
    </row>
    <row r="4" spans="1:8" ht="5.25" customHeight="1" x14ac:dyDescent="0.3">
      <c r="B4" s="232"/>
      <c r="C4" s="232"/>
      <c r="D4" s="232"/>
      <c r="E4" s="232"/>
      <c r="F4" s="232"/>
      <c r="G4" s="58"/>
    </row>
    <row r="5" spans="1:8" ht="14.4" x14ac:dyDescent="0.3">
      <c r="B5" s="237" t="s">
        <v>0</v>
      </c>
      <c r="C5" s="237"/>
      <c r="D5" s="238"/>
      <c r="E5" s="239"/>
      <c r="F5" s="239"/>
    </row>
    <row r="6" spans="1:8" ht="14.4" x14ac:dyDescent="0.3">
      <c r="B6" s="237" t="s">
        <v>10</v>
      </c>
      <c r="C6" s="237"/>
      <c r="D6" s="238"/>
      <c r="E6" s="239"/>
      <c r="F6" s="239"/>
    </row>
    <row r="7" spans="1:8" ht="14.4" x14ac:dyDescent="0.3">
      <c r="B7" s="237" t="s">
        <v>11</v>
      </c>
      <c r="C7" s="237"/>
      <c r="D7" s="238"/>
      <c r="E7" s="239"/>
      <c r="F7" s="239"/>
    </row>
    <row r="8" spans="1:8" ht="14.4" x14ac:dyDescent="0.3">
      <c r="B8" s="237" t="s">
        <v>12</v>
      </c>
      <c r="C8" s="237"/>
      <c r="D8" s="238"/>
      <c r="E8" s="239"/>
      <c r="F8" s="239"/>
    </row>
    <row r="9" spans="1:8" ht="14.4" x14ac:dyDescent="0.3">
      <c r="B9" s="245" t="s">
        <v>114</v>
      </c>
      <c r="C9" s="246"/>
      <c r="D9" s="246"/>
      <c r="E9" s="246"/>
      <c r="F9" s="246"/>
      <c r="G9" s="60"/>
    </row>
    <row r="10" spans="1:8" ht="18.75" customHeight="1" x14ac:dyDescent="0.4">
      <c r="B10" s="243" t="s">
        <v>13</v>
      </c>
      <c r="C10" s="244"/>
      <c r="D10" s="244"/>
      <c r="E10" s="244"/>
      <c r="F10" s="244"/>
      <c r="G10" s="45"/>
    </row>
    <row r="11" spans="1:8" ht="15.75" customHeight="1" x14ac:dyDescent="0.4">
      <c r="B11" s="44"/>
      <c r="C11" s="44"/>
      <c r="D11" s="44"/>
      <c r="E11" s="45"/>
      <c r="F11" s="46" t="s">
        <v>108</v>
      </c>
      <c r="G11" s="46"/>
    </row>
    <row r="12" spans="1:8" ht="14.4" x14ac:dyDescent="0.3">
      <c r="F12" t="s">
        <v>14</v>
      </c>
      <c r="H12" s="50" t="b">
        <v>0</v>
      </c>
    </row>
    <row r="13" spans="1:8" ht="14.4" x14ac:dyDescent="0.3">
      <c r="B13" s="53"/>
      <c r="C13" s="53"/>
      <c r="D13" s="53"/>
      <c r="F13" s="52" t="s">
        <v>115</v>
      </c>
      <c r="G13" s="52"/>
      <c r="H13" s="50" t="b">
        <v>0</v>
      </c>
    </row>
    <row r="14" spans="1:8" ht="14.4" x14ac:dyDescent="0.3">
      <c r="B14" s="47"/>
      <c r="C14" s="47"/>
      <c r="D14" s="47"/>
      <c r="E14" s="58"/>
      <c r="F14" s="48" t="s">
        <v>15</v>
      </c>
      <c r="G14" s="48"/>
    </row>
    <row r="15" spans="1:8" ht="14.4" x14ac:dyDescent="0.3">
      <c r="E15" s="58"/>
      <c r="F15" s="48" t="s">
        <v>16</v>
      </c>
      <c r="G15" s="48"/>
      <c r="H15" s="50" t="b">
        <v>0</v>
      </c>
    </row>
    <row r="16" spans="1:8" ht="18.75" customHeight="1" x14ac:dyDescent="0.4">
      <c r="B16" s="243" t="s">
        <v>17</v>
      </c>
      <c r="C16" s="244"/>
      <c r="D16" s="244"/>
      <c r="E16" s="244"/>
      <c r="F16" s="244"/>
      <c r="G16" s="45"/>
    </row>
    <row r="17" spans="2:8" ht="14.4" x14ac:dyDescent="0.3">
      <c r="F17" s="134" t="s">
        <v>18</v>
      </c>
      <c r="G17" s="48"/>
      <c r="H17" s="50" t="b">
        <v>0</v>
      </c>
    </row>
    <row r="18" spans="2:8" ht="18.75" customHeight="1" x14ac:dyDescent="0.4">
      <c r="B18" s="243" t="s">
        <v>175</v>
      </c>
      <c r="C18" s="244"/>
      <c r="D18" s="244"/>
      <c r="E18" s="244"/>
      <c r="F18" s="244"/>
      <c r="G18" s="45"/>
    </row>
    <row r="19" spans="2:8" ht="14.4" x14ac:dyDescent="0.3">
      <c r="B19" s="47"/>
      <c r="C19" s="47"/>
      <c r="D19" s="47"/>
      <c r="F19" s="133" t="s">
        <v>152</v>
      </c>
      <c r="H19" s="50" t="b">
        <v>0</v>
      </c>
    </row>
    <row r="20" spans="2:8" ht="14.4" x14ac:dyDescent="0.3">
      <c r="F20" s="133" t="s">
        <v>153</v>
      </c>
      <c r="H20" s="50" t="b">
        <v>0</v>
      </c>
    </row>
    <row r="21" spans="2:8" ht="14.4" x14ac:dyDescent="0.3">
      <c r="F21" s="133" t="s">
        <v>154</v>
      </c>
      <c r="H21" s="50" t="b">
        <v>0</v>
      </c>
    </row>
    <row r="22" spans="2:8" ht="14.4" x14ac:dyDescent="0.3">
      <c r="F22" s="133" t="s">
        <v>22</v>
      </c>
      <c r="H22" s="50" t="b">
        <v>0</v>
      </c>
    </row>
    <row r="23" spans="2:8" ht="14.4" x14ac:dyDescent="0.3">
      <c r="F23" s="133" t="s">
        <v>23</v>
      </c>
      <c r="H23" s="50" t="b">
        <v>0</v>
      </c>
    </row>
    <row r="24" spans="2:8" ht="18.75" customHeight="1" x14ac:dyDescent="0.4">
      <c r="B24" s="194" t="s">
        <v>24</v>
      </c>
      <c r="C24" s="195"/>
      <c r="D24" s="195"/>
      <c r="E24" s="195"/>
      <c r="F24" s="195"/>
      <c r="G24" s="45"/>
    </row>
    <row r="25" spans="2:8" ht="14.25" customHeight="1" x14ac:dyDescent="0.3">
      <c r="F25" s="133" t="s">
        <v>116</v>
      </c>
      <c r="H25" s="50" t="b">
        <v>0</v>
      </c>
    </row>
    <row r="26" spans="2:8" ht="14.4" x14ac:dyDescent="0.3">
      <c r="F26" s="133" t="s">
        <v>117</v>
      </c>
      <c r="H26" s="50" t="b">
        <v>0</v>
      </c>
    </row>
    <row r="27" spans="2:8" ht="18.75" customHeight="1" x14ac:dyDescent="0.4">
      <c r="B27" s="241" t="s">
        <v>26</v>
      </c>
      <c r="C27" s="242"/>
      <c r="D27" s="242"/>
      <c r="E27" s="242"/>
      <c r="F27" s="242"/>
      <c r="G27" s="45"/>
    </row>
    <row r="28" spans="2:8" ht="15" customHeight="1" x14ac:dyDescent="0.3">
      <c r="F28" s="133" t="s">
        <v>109</v>
      </c>
      <c r="H28" s="50" t="b">
        <v>0</v>
      </c>
    </row>
    <row r="29" spans="2:8" ht="14.4" x14ac:dyDescent="0.3">
      <c r="F29" s="133" t="s">
        <v>118</v>
      </c>
      <c r="H29" s="50" t="b">
        <v>0</v>
      </c>
    </row>
    <row r="30" spans="2:8" ht="18.75" customHeight="1" x14ac:dyDescent="0.4">
      <c r="B30" s="241" t="s">
        <v>28</v>
      </c>
      <c r="C30" s="242"/>
      <c r="D30" s="242"/>
      <c r="E30" s="242"/>
      <c r="F30" s="242"/>
      <c r="G30" s="45"/>
    </row>
    <row r="31" spans="2:8" ht="14.4" x14ac:dyDescent="0.3">
      <c r="F31" s="133" t="s">
        <v>29</v>
      </c>
      <c r="H31" s="50" t="b">
        <v>0</v>
      </c>
    </row>
    <row r="32" spans="2:8" ht="14.4" x14ac:dyDescent="0.3">
      <c r="B32" s="47"/>
      <c r="C32" s="47"/>
      <c r="D32" s="47"/>
      <c r="F32" s="133" t="s">
        <v>125</v>
      </c>
    </row>
    <row r="33" spans="2:8" ht="18.75" customHeight="1" x14ac:dyDescent="0.4">
      <c r="B33" s="241" t="s">
        <v>30</v>
      </c>
      <c r="C33" s="242"/>
      <c r="D33" s="242"/>
      <c r="E33" s="242"/>
      <c r="F33" s="242"/>
      <c r="G33" s="45"/>
    </row>
    <row r="34" spans="2:8" ht="14.4" x14ac:dyDescent="0.3">
      <c r="F34" s="133" t="s">
        <v>176</v>
      </c>
      <c r="H34" s="50" t="b">
        <v>0</v>
      </c>
    </row>
    <row r="35" spans="2:8" ht="18.75" customHeight="1" x14ac:dyDescent="0.4">
      <c r="B35" s="194" t="s">
        <v>32</v>
      </c>
      <c r="C35" s="195"/>
      <c r="D35" s="195"/>
      <c r="E35" s="195"/>
      <c r="F35" s="195"/>
      <c r="G35" s="45"/>
    </row>
    <row r="36" spans="2:8" ht="14.4" x14ac:dyDescent="0.3">
      <c r="F36" s="133" t="s">
        <v>111</v>
      </c>
      <c r="H36" s="50" t="b">
        <v>0</v>
      </c>
    </row>
    <row r="37" spans="2:8" ht="14.4" x14ac:dyDescent="0.3">
      <c r="B37" s="47"/>
      <c r="C37" s="47"/>
      <c r="D37" s="47"/>
      <c r="F37" s="133" t="s">
        <v>121</v>
      </c>
    </row>
    <row r="38" spans="2:8" ht="18.75" customHeight="1" x14ac:dyDescent="0.4">
      <c r="B38" s="194" t="s">
        <v>36</v>
      </c>
      <c r="C38" s="195"/>
      <c r="D38" s="195"/>
      <c r="E38" s="195"/>
      <c r="F38" s="195"/>
      <c r="G38" s="45"/>
    </row>
    <row r="39" spans="2:8" ht="14.4" x14ac:dyDescent="0.3">
      <c r="B39" s="47"/>
      <c r="C39" s="47"/>
      <c r="D39" s="47"/>
      <c r="F39" s="133" t="s">
        <v>37</v>
      </c>
    </row>
    <row r="40" spans="2:8" s="54" customFormat="1" ht="14.4" x14ac:dyDescent="0.3">
      <c r="B40"/>
      <c r="C40"/>
      <c r="D40" s="55"/>
      <c r="E40" s="57"/>
      <c r="F40" s="133" t="s">
        <v>66</v>
      </c>
      <c r="G40"/>
      <c r="H40" s="61" t="b">
        <v>0</v>
      </c>
    </row>
    <row r="41" spans="2:8" ht="14.4" x14ac:dyDescent="0.3">
      <c r="F41" s="133" t="s">
        <v>38</v>
      </c>
      <c r="H41" s="50" t="b">
        <v>0</v>
      </c>
    </row>
    <row r="42" spans="2:8" ht="14.4" x14ac:dyDescent="0.3">
      <c r="F42" s="133" t="s">
        <v>39</v>
      </c>
      <c r="H42" s="50" t="b">
        <v>0</v>
      </c>
    </row>
    <row r="43" spans="2:8" ht="14.4" x14ac:dyDescent="0.3">
      <c r="F43" s="133" t="s">
        <v>40</v>
      </c>
      <c r="H43" s="50" t="b">
        <v>0</v>
      </c>
    </row>
    <row r="44" spans="2:8" ht="14.4" x14ac:dyDescent="0.3">
      <c r="F44" s="133" t="s">
        <v>41</v>
      </c>
      <c r="H44" s="50" t="b">
        <v>0</v>
      </c>
    </row>
    <row r="45" spans="2:8" ht="14.4" x14ac:dyDescent="0.3">
      <c r="F45" s="133" t="s">
        <v>42</v>
      </c>
      <c r="H45" s="50" t="b">
        <v>0</v>
      </c>
    </row>
    <row r="46" spans="2:8" ht="14.4" x14ac:dyDescent="0.3">
      <c r="F46" s="133" t="s">
        <v>43</v>
      </c>
      <c r="H46" s="50" t="b">
        <v>0</v>
      </c>
    </row>
    <row r="47" spans="2:8" ht="14.4" x14ac:dyDescent="0.3">
      <c r="F47" s="133" t="s">
        <v>44</v>
      </c>
      <c r="H47" s="50" t="b">
        <v>0</v>
      </c>
    </row>
    <row r="48" spans="2:8" ht="14.4" x14ac:dyDescent="0.3">
      <c r="F48" s="133" t="s">
        <v>119</v>
      </c>
      <c r="H48" s="50" t="b">
        <v>0</v>
      </c>
    </row>
    <row r="49" spans="2:8" ht="14.4" x14ac:dyDescent="0.3">
      <c r="F49" s="133" t="s">
        <v>45</v>
      </c>
      <c r="H49" s="50" t="b">
        <v>0</v>
      </c>
    </row>
    <row r="50" spans="2:8" ht="14.4" x14ac:dyDescent="0.3">
      <c r="F50" s="133" t="s">
        <v>46</v>
      </c>
      <c r="H50" s="50" t="b">
        <v>0</v>
      </c>
    </row>
    <row r="51" spans="2:8" ht="14.4" x14ac:dyDescent="0.3">
      <c r="F51" s="133" t="s">
        <v>47</v>
      </c>
      <c r="H51" s="50" t="b">
        <v>0</v>
      </c>
    </row>
    <row r="52" spans="2:8" ht="14.4" x14ac:dyDescent="0.3">
      <c r="F52" s="133" t="s">
        <v>48</v>
      </c>
      <c r="H52" s="50" t="b">
        <v>0</v>
      </c>
    </row>
    <row r="53" spans="2:8" ht="14.4" x14ac:dyDescent="0.3">
      <c r="F53" s="133" t="s">
        <v>49</v>
      </c>
      <c r="H53" s="50" t="b">
        <v>0</v>
      </c>
    </row>
    <row r="54" spans="2:8" ht="14.4" x14ac:dyDescent="0.3">
      <c r="F54" s="133" t="s">
        <v>50</v>
      </c>
      <c r="H54" s="50" t="b">
        <v>0</v>
      </c>
    </row>
    <row r="55" spans="2:8" ht="14.4" x14ac:dyDescent="0.3">
      <c r="F55" s="133" t="s">
        <v>120</v>
      </c>
      <c r="H55" s="50" t="b">
        <v>0</v>
      </c>
    </row>
    <row r="56" spans="2:8" ht="14.4" x14ac:dyDescent="0.3">
      <c r="F56" s="133" t="s">
        <v>51</v>
      </c>
      <c r="H56" s="50" t="b">
        <v>0</v>
      </c>
    </row>
    <row r="57" spans="2:8" ht="18.75" customHeight="1" x14ac:dyDescent="0.4">
      <c r="B57" s="205" t="s">
        <v>52</v>
      </c>
      <c r="C57" s="205"/>
      <c r="D57" s="205"/>
      <c r="E57" s="205"/>
      <c r="F57" s="205"/>
      <c r="G57" s="45"/>
    </row>
    <row r="58" spans="2:8" ht="13.5" customHeight="1" x14ac:dyDescent="0.3">
      <c r="F58" s="133" t="s">
        <v>67</v>
      </c>
      <c r="H58" s="50" t="b">
        <v>0</v>
      </c>
    </row>
    <row r="59" spans="2:8" ht="14.4" x14ac:dyDescent="0.3">
      <c r="B59" s="47"/>
      <c r="C59" s="47"/>
      <c r="D59" s="47"/>
      <c r="F59" s="133" t="s">
        <v>53</v>
      </c>
    </row>
    <row r="60" spans="2:8" ht="14.4" x14ac:dyDescent="0.3">
      <c r="F60" s="133" t="s">
        <v>54</v>
      </c>
      <c r="H60" s="50" t="b">
        <v>0</v>
      </c>
    </row>
    <row r="61" spans="2:8" ht="14.4" x14ac:dyDescent="0.3">
      <c r="F61" s="133" t="s">
        <v>55</v>
      </c>
      <c r="H61" s="50" t="b">
        <v>0</v>
      </c>
    </row>
    <row r="62" spans="2:8" ht="28.5" customHeight="1" x14ac:dyDescent="0.3">
      <c r="F62" s="50"/>
    </row>
    <row r="63" spans="2:8" ht="14.4" x14ac:dyDescent="0.3">
      <c r="F63" s="6" t="s">
        <v>56</v>
      </c>
      <c r="G63" s="6"/>
    </row>
    <row r="64" spans="2:8" ht="21" customHeight="1" thickBot="1" x14ac:dyDescent="0.35">
      <c r="F64" s="50"/>
    </row>
    <row r="65" spans="6:7" ht="14.4" x14ac:dyDescent="0.3">
      <c r="F65" s="51" t="s">
        <v>57</v>
      </c>
      <c r="G65" s="6"/>
    </row>
    <row r="66" spans="6:7" ht="28.5" customHeight="1" thickBot="1" x14ac:dyDescent="0.35">
      <c r="F66" s="49"/>
      <c r="G66" s="6"/>
    </row>
    <row r="67" spans="6:7" ht="14.4" x14ac:dyDescent="0.3">
      <c r="F67" s="51" t="s">
        <v>58</v>
      </c>
      <c r="G67" s="6"/>
    </row>
    <row r="68" spans="6:7" ht="21" customHeight="1" thickBot="1" x14ac:dyDescent="0.35">
      <c r="F68" s="49"/>
      <c r="G68" s="6"/>
    </row>
    <row r="69" spans="6:7" ht="14.4" x14ac:dyDescent="0.3">
      <c r="F69" s="51" t="s">
        <v>57</v>
      </c>
      <c r="G69" s="6"/>
    </row>
    <row r="70" spans="6:7" ht="14.4" x14ac:dyDescent="0.3"/>
    <row r="71" spans="6:7" ht="14.4" x14ac:dyDescent="0.3"/>
    <row r="72" spans="6:7" ht="14.4" hidden="1" x14ac:dyDescent="0.3"/>
    <row r="73" spans="6:7" ht="14.4" hidden="1" x14ac:dyDescent="0.3"/>
    <row r="74" spans="6:7" ht="14.4" hidden="1" x14ac:dyDescent="0.3"/>
    <row r="75" spans="6:7" ht="14.4" hidden="1" x14ac:dyDescent="0.3"/>
    <row r="76" spans="6:7" ht="14.4" hidden="1" x14ac:dyDescent="0.3"/>
    <row r="77" spans="6:7" ht="14.4" hidden="1" x14ac:dyDescent="0.3"/>
    <row r="78" spans="6:7" ht="14.4" hidden="1" x14ac:dyDescent="0.3"/>
    <row r="79" spans="6:7" ht="14.4" hidden="1" x14ac:dyDescent="0.3"/>
    <row r="80" spans="6:7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</sheetData>
  <protectedRanges>
    <protectedRange sqref="E8:E9 E7:G7 E5:G5" name="Range1_2"/>
  </protectedRanges>
  <mergeCells count="18">
    <mergeCell ref="B33:F33"/>
    <mergeCell ref="B7:D7"/>
    <mergeCell ref="E7:F7"/>
    <mergeCell ref="B8:D8"/>
    <mergeCell ref="E8:F8"/>
    <mergeCell ref="B9:F9"/>
    <mergeCell ref="B10:F10"/>
    <mergeCell ref="B16:F16"/>
    <mergeCell ref="B18:F18"/>
    <mergeCell ref="B27:F27"/>
    <mergeCell ref="B30:F30"/>
    <mergeCell ref="B6:D6"/>
    <mergeCell ref="E6:F6"/>
    <mergeCell ref="A1:F2"/>
    <mergeCell ref="B3:F3"/>
    <mergeCell ref="B4:F4"/>
    <mergeCell ref="B5:D5"/>
    <mergeCell ref="E5:F5"/>
  </mergeCells>
  <conditionalFormatting sqref="B12:F61">
    <cfRule type="expression" dxfId="0" priority="1">
      <formula>$H12 = TRUE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167640</xdr:rowOff>
                  </from>
                  <to>
                    <xdr:col>2</xdr:col>
                    <xdr:colOff>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175260</xdr:rowOff>
                  </from>
                  <to>
                    <xdr:col>2</xdr:col>
                    <xdr:colOff>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6" name="Check Box 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2</xdr:col>
                    <xdr:colOff>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7" name="Check Box 12">
              <controlPr locked="0" defaultSize="0" autoFill="0" autoLine="0" autoPict="0">
                <anchor moveWithCells="1">
                  <from>
                    <xdr:col>1</xdr:col>
                    <xdr:colOff>22860</xdr:colOff>
                    <xdr:row>17</xdr:row>
                    <xdr:rowOff>0</xdr:rowOff>
                  </from>
                  <to>
                    <xdr:col>1</xdr:col>
                    <xdr:colOff>22860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8" name="Check Box 1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9" name="Check Box 1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0" name="Check Box 1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1" name="Check Box 2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2" name="Check Box 2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3" name="Check Box 2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4" name="Check Box 3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15" name="Check Box 3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175260</xdr:rowOff>
                  </from>
                  <to>
                    <xdr:col>2</xdr:col>
                    <xdr:colOff>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16" name="Check Box 3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17" name="Check Box 3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0</xdr:colOff>
                    <xdr:row>20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18" name="Check Box 4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175260</xdr:rowOff>
                  </from>
                  <to>
                    <xdr:col>2</xdr:col>
                    <xdr:colOff>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19" name="Check Box 4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175260</xdr:rowOff>
                  </from>
                  <to>
                    <xdr:col>2</xdr:col>
                    <xdr:colOff>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20" name="Check Box 4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175260</xdr:rowOff>
                  </from>
                  <to>
                    <xdr:col>2</xdr:col>
                    <xdr:colOff>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21" name="Check Box 5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22" name="Check Box 5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175260</xdr:rowOff>
                  </from>
                  <to>
                    <xdr:col>2</xdr:col>
                    <xdr:colOff>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23" name="Check Box 5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2</xdr:col>
                    <xdr:colOff>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24" name="Check Box 5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175260</xdr:rowOff>
                  </from>
                  <to>
                    <xdr:col>2</xdr:col>
                    <xdr:colOff>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25" name="Check Box 6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2</xdr:col>
                    <xdr:colOff>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26" name="Check Box 6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2</xdr:col>
                    <xdr:colOff>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27" name="Check Box 8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175260</xdr:rowOff>
                  </from>
                  <to>
                    <xdr:col>2</xdr:col>
                    <xdr:colOff>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28" name="Check Box 8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175260</xdr:rowOff>
                  </from>
                  <to>
                    <xdr:col>2</xdr:col>
                    <xdr:colOff>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29" name="Check Box 8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175260</xdr:rowOff>
                  </from>
                  <to>
                    <xdr:col>2</xdr:col>
                    <xdr:colOff>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30" name="Check Box 8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175260</xdr:rowOff>
                  </from>
                  <to>
                    <xdr:col>2</xdr:col>
                    <xdr:colOff>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31" name="Check Box 9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175260</xdr:rowOff>
                  </from>
                  <to>
                    <xdr:col>2</xdr:col>
                    <xdr:colOff>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32" name="Check Box 9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175260</xdr:rowOff>
                  </from>
                  <to>
                    <xdr:col>2</xdr:col>
                    <xdr:colOff>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33" name="Check Box 9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175260</xdr:rowOff>
                  </from>
                  <to>
                    <xdr:col>2</xdr:col>
                    <xdr:colOff>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34" name="Check Box 10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175260</xdr:rowOff>
                  </from>
                  <to>
                    <xdr:col>2</xdr:col>
                    <xdr:colOff>0</xdr:colOff>
                    <xdr:row>48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35" name="Check Box 10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175260</xdr:rowOff>
                  </from>
                  <to>
                    <xdr:col>2</xdr:col>
                    <xdr:colOff>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36" name="Check Box 10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175260</xdr:rowOff>
                  </from>
                  <to>
                    <xdr:col>2</xdr:col>
                    <xdr:colOff>0</xdr:colOff>
                    <xdr:row>49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37" name="Check Box 11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175260</xdr:rowOff>
                  </from>
                  <to>
                    <xdr:col>2</xdr:col>
                    <xdr:colOff>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38" name="Check Box 11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175260</xdr:rowOff>
                  </from>
                  <to>
                    <xdr:col>2</xdr:col>
                    <xdr:colOff>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39" name="Check Box 11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175260</xdr:rowOff>
                  </from>
                  <to>
                    <xdr:col>2</xdr:col>
                    <xdr:colOff>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40" name="Check Box 119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52</xdr:row>
                    <xdr:rowOff>175260</xdr:rowOff>
                  </from>
                  <to>
                    <xdr:col>2</xdr:col>
                    <xdr:colOff>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41" name="Check Box 122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57</xdr:row>
                    <xdr:rowOff>0</xdr:rowOff>
                  </from>
                  <to>
                    <xdr:col>2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42" name="Check Box 12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58</xdr:row>
                    <xdr:rowOff>152400</xdr:rowOff>
                  </from>
                  <to>
                    <xdr:col>2</xdr:col>
                    <xdr:colOff>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43" name="Check Box 12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59</xdr:row>
                    <xdr:rowOff>152400</xdr:rowOff>
                  </from>
                  <to>
                    <xdr:col>2</xdr:col>
                    <xdr:colOff>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44" name="Check Box 13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152400</xdr:rowOff>
                  </from>
                  <to>
                    <xdr:col>2</xdr:col>
                    <xdr:colOff>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45" name="Check Box 13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54</xdr:row>
                    <xdr:rowOff>152400</xdr:rowOff>
                  </from>
                  <to>
                    <xdr:col>2</xdr:col>
                    <xdr:colOff>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46" name="Check Box 13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175260</xdr:rowOff>
                  </from>
                  <to>
                    <xdr:col>2</xdr:col>
                    <xdr:colOff>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47" name="Check Box 140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167640</xdr:rowOff>
                  </from>
                  <to>
                    <xdr:col>2</xdr:col>
                    <xdr:colOff>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48" name="Check Box 142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18</xdr:row>
                    <xdr:rowOff>0</xdr:rowOff>
                  </from>
                  <to>
                    <xdr:col>2</xdr:col>
                    <xdr:colOff>30480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49" name="Check Box 14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50" name="Check Box 14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0</xdr:colOff>
                    <xdr:row>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51" name="Check Box 152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10</xdr:row>
                    <xdr:rowOff>190500</xdr:rowOff>
                  </from>
                  <to>
                    <xdr:col>1</xdr:col>
                    <xdr:colOff>381000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52" name="Check Box 153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10</xdr:row>
                    <xdr:rowOff>182880</xdr:rowOff>
                  </from>
                  <to>
                    <xdr:col>3</xdr:col>
                    <xdr:colOff>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53" name="Check Box 154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10</xdr:row>
                    <xdr:rowOff>190500</xdr:rowOff>
                  </from>
                  <to>
                    <xdr:col>3</xdr:col>
                    <xdr:colOff>487680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54" name="Check Box 155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11</xdr:row>
                    <xdr:rowOff>182880</xdr:rowOff>
                  </from>
                  <to>
                    <xdr:col>1</xdr:col>
                    <xdr:colOff>381000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55" name="Check Box 156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11</xdr:row>
                    <xdr:rowOff>175260</xdr:rowOff>
                  </from>
                  <to>
                    <xdr:col>3</xdr:col>
                    <xdr:colOff>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56" name="Check Box 157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11</xdr:row>
                    <xdr:rowOff>182880</xdr:rowOff>
                  </from>
                  <to>
                    <xdr:col>3</xdr:col>
                    <xdr:colOff>487680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57" name="Check Box 158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13</xdr:row>
                    <xdr:rowOff>182880</xdr:rowOff>
                  </from>
                  <to>
                    <xdr:col>1</xdr:col>
                    <xdr:colOff>381000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58" name="Check Box 159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13</xdr:row>
                    <xdr:rowOff>175260</xdr:rowOff>
                  </from>
                  <to>
                    <xdr:col>3</xdr:col>
                    <xdr:colOff>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59" name="Check Box 160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13</xdr:row>
                    <xdr:rowOff>182880</xdr:rowOff>
                  </from>
                  <to>
                    <xdr:col>3</xdr:col>
                    <xdr:colOff>487680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60" name="Check Box 161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15</xdr:row>
                    <xdr:rowOff>220980</xdr:rowOff>
                  </from>
                  <to>
                    <xdr:col>1</xdr:col>
                    <xdr:colOff>381000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61" name="Check Box 162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15</xdr:row>
                    <xdr:rowOff>213360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62" name="Check Box 163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15</xdr:row>
                    <xdr:rowOff>220980</xdr:rowOff>
                  </from>
                  <to>
                    <xdr:col>3</xdr:col>
                    <xdr:colOff>487680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63" name="Check Box 164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17</xdr:row>
                    <xdr:rowOff>228600</xdr:rowOff>
                  </from>
                  <to>
                    <xdr:col>1</xdr:col>
                    <xdr:colOff>381000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64" name="Check Box 165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17</xdr:row>
                    <xdr:rowOff>220980</xdr:rowOff>
                  </from>
                  <to>
                    <xdr:col>3</xdr:col>
                    <xdr:colOff>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65" name="Check Box 166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17</xdr:row>
                    <xdr:rowOff>228600</xdr:rowOff>
                  </from>
                  <to>
                    <xdr:col>3</xdr:col>
                    <xdr:colOff>487680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66" name="Check Box 167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18</xdr:row>
                    <xdr:rowOff>0</xdr:rowOff>
                  </from>
                  <to>
                    <xdr:col>1</xdr:col>
                    <xdr:colOff>381000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67" name="Check Box 168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68" name="Check Box 169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0</xdr:rowOff>
                  </from>
                  <to>
                    <xdr:col>3</xdr:col>
                    <xdr:colOff>487680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8" r:id="rId69" name="Check Box 170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18</xdr:row>
                    <xdr:rowOff>0</xdr:rowOff>
                  </from>
                  <to>
                    <xdr:col>1</xdr:col>
                    <xdr:colOff>381000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9" r:id="rId70" name="Check Box 171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71" name="Check Box 172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0</xdr:rowOff>
                  </from>
                  <to>
                    <xdr:col>3</xdr:col>
                    <xdr:colOff>487680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72" name="Check Box 173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18</xdr:row>
                    <xdr:rowOff>0</xdr:rowOff>
                  </from>
                  <to>
                    <xdr:col>1</xdr:col>
                    <xdr:colOff>381000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73" name="Check Box 174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74" name="Check Box 175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0</xdr:rowOff>
                  </from>
                  <to>
                    <xdr:col>3</xdr:col>
                    <xdr:colOff>487680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75" name="Check Box 179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18</xdr:row>
                    <xdr:rowOff>0</xdr:rowOff>
                  </from>
                  <to>
                    <xdr:col>1</xdr:col>
                    <xdr:colOff>381000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76" name="Check Box 180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77" name="Check Box 181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0</xdr:rowOff>
                  </from>
                  <to>
                    <xdr:col>3</xdr:col>
                    <xdr:colOff>487680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78" name="Check Box 182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18</xdr:row>
                    <xdr:rowOff>0</xdr:rowOff>
                  </from>
                  <to>
                    <xdr:col>1</xdr:col>
                    <xdr:colOff>381000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79" name="Check Box 183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80" name="Check Box 184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0</xdr:rowOff>
                  </from>
                  <to>
                    <xdr:col>3</xdr:col>
                    <xdr:colOff>487680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81" name="Check Box 188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19</xdr:row>
                    <xdr:rowOff>0</xdr:rowOff>
                  </from>
                  <to>
                    <xdr:col>1</xdr:col>
                    <xdr:colOff>381000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82" name="Check Box 189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18</xdr:row>
                    <xdr:rowOff>182880</xdr:rowOff>
                  </from>
                  <to>
                    <xdr:col>3</xdr:col>
                    <xdr:colOff>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83" name="Check Box 190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19</xdr:row>
                    <xdr:rowOff>0</xdr:rowOff>
                  </from>
                  <to>
                    <xdr:col>3</xdr:col>
                    <xdr:colOff>487680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84" name="Check Box 191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20</xdr:row>
                    <xdr:rowOff>0</xdr:rowOff>
                  </from>
                  <to>
                    <xdr:col>1</xdr:col>
                    <xdr:colOff>381000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85" name="Check Box 192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19</xdr:row>
                    <xdr:rowOff>182880</xdr:rowOff>
                  </from>
                  <to>
                    <xdr:col>3</xdr:col>
                    <xdr:colOff>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86" name="Check Box 193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19</xdr:row>
                    <xdr:rowOff>182880</xdr:rowOff>
                  </from>
                  <to>
                    <xdr:col>3</xdr:col>
                    <xdr:colOff>487680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87" name="Check Box 194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20</xdr:row>
                    <xdr:rowOff>182880</xdr:rowOff>
                  </from>
                  <to>
                    <xdr:col>1</xdr:col>
                    <xdr:colOff>381000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88" name="Check Box 195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20</xdr:row>
                    <xdr:rowOff>190500</xdr:rowOff>
                  </from>
                  <to>
                    <xdr:col>3</xdr:col>
                    <xdr:colOff>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89" name="Check Box 196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20</xdr:row>
                    <xdr:rowOff>182880</xdr:rowOff>
                  </from>
                  <to>
                    <xdr:col>3</xdr:col>
                    <xdr:colOff>487680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90" name="Check Box 197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21</xdr:row>
                    <xdr:rowOff>167640</xdr:rowOff>
                  </from>
                  <to>
                    <xdr:col>1</xdr:col>
                    <xdr:colOff>381000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91" name="Check Box 198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21</xdr:row>
                    <xdr:rowOff>152400</xdr:rowOff>
                  </from>
                  <to>
                    <xdr:col>3</xdr:col>
                    <xdr:colOff>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92" name="Check Box 199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21</xdr:row>
                    <xdr:rowOff>167640</xdr:rowOff>
                  </from>
                  <to>
                    <xdr:col>3</xdr:col>
                    <xdr:colOff>487680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93" name="Check Box 205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23</xdr:row>
                    <xdr:rowOff>213360</xdr:rowOff>
                  </from>
                  <to>
                    <xdr:col>1</xdr:col>
                    <xdr:colOff>381000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94" name="Check Box 206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23</xdr:row>
                    <xdr:rowOff>220980</xdr:rowOff>
                  </from>
                  <to>
                    <xdr:col>3</xdr:col>
                    <xdr:colOff>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95" name="Check Box 207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213360</xdr:rowOff>
                  </from>
                  <to>
                    <xdr:col>3</xdr:col>
                    <xdr:colOff>487680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96" name="Check Box 208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24</xdr:row>
                    <xdr:rowOff>175260</xdr:rowOff>
                  </from>
                  <to>
                    <xdr:col>1</xdr:col>
                    <xdr:colOff>381000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97" name="Check Box 209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24</xdr:row>
                    <xdr:rowOff>167640</xdr:rowOff>
                  </from>
                  <to>
                    <xdr:col>3</xdr:col>
                    <xdr:colOff>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98" name="Check Box 210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175260</xdr:rowOff>
                  </from>
                  <to>
                    <xdr:col>3</xdr:col>
                    <xdr:colOff>487680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99" name="Check Box 211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26</xdr:row>
                    <xdr:rowOff>213360</xdr:rowOff>
                  </from>
                  <to>
                    <xdr:col>1</xdr:col>
                    <xdr:colOff>381000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100" name="Check Box 212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26</xdr:row>
                    <xdr:rowOff>220980</xdr:rowOff>
                  </from>
                  <to>
                    <xdr:col>3</xdr:col>
                    <xdr:colOff>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101" name="Check Box 213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213360</xdr:rowOff>
                  </from>
                  <to>
                    <xdr:col>3</xdr:col>
                    <xdr:colOff>487680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102" name="Check Box 214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27</xdr:row>
                    <xdr:rowOff>175260</xdr:rowOff>
                  </from>
                  <to>
                    <xdr:col>1</xdr:col>
                    <xdr:colOff>381000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103" name="Check Box 215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27</xdr:row>
                    <xdr:rowOff>167640</xdr:rowOff>
                  </from>
                  <to>
                    <xdr:col>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104" name="Check Box 216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27</xdr:row>
                    <xdr:rowOff>175260</xdr:rowOff>
                  </from>
                  <to>
                    <xdr:col>3</xdr:col>
                    <xdr:colOff>487680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105" name="Check Box 217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29</xdr:row>
                    <xdr:rowOff>213360</xdr:rowOff>
                  </from>
                  <to>
                    <xdr:col>1</xdr:col>
                    <xdr:colOff>381000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106" name="Check Box 218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29</xdr:row>
                    <xdr:rowOff>220980</xdr:rowOff>
                  </from>
                  <to>
                    <xdr:col>3</xdr:col>
                    <xdr:colOff>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107" name="Check Box 219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29</xdr:row>
                    <xdr:rowOff>213360</xdr:rowOff>
                  </from>
                  <to>
                    <xdr:col>3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108" name="Check Box 223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32</xdr:row>
                    <xdr:rowOff>220980</xdr:rowOff>
                  </from>
                  <to>
                    <xdr:col>1</xdr:col>
                    <xdr:colOff>381000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109" name="Check Box 224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32</xdr:row>
                    <xdr:rowOff>213360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110" name="Check Box 225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32</xdr:row>
                    <xdr:rowOff>220980</xdr:rowOff>
                  </from>
                  <to>
                    <xdr:col>3</xdr:col>
                    <xdr:colOff>487680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111" name="Check Box 229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34</xdr:row>
                    <xdr:rowOff>228600</xdr:rowOff>
                  </from>
                  <to>
                    <xdr:col>1</xdr:col>
                    <xdr:colOff>381000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112" name="Check Box 230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34</xdr:row>
                    <xdr:rowOff>220980</xdr:rowOff>
                  </from>
                  <to>
                    <xdr:col>3</xdr:col>
                    <xdr:colOff>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113" name="Check Box 231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228600</xdr:rowOff>
                  </from>
                  <to>
                    <xdr:col>3</xdr:col>
                    <xdr:colOff>487680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114" name="Check Box 232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38</xdr:row>
                    <xdr:rowOff>175260</xdr:rowOff>
                  </from>
                  <to>
                    <xdr:col>1</xdr:col>
                    <xdr:colOff>381000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115" name="Check Box 233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38</xdr:row>
                    <xdr:rowOff>167640</xdr:rowOff>
                  </from>
                  <to>
                    <xdr:col>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116" name="Check Box 234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38</xdr:row>
                    <xdr:rowOff>175260</xdr:rowOff>
                  </from>
                  <to>
                    <xdr:col>3</xdr:col>
                    <xdr:colOff>487680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117" name="Check Box 235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39</xdr:row>
                    <xdr:rowOff>175260</xdr:rowOff>
                  </from>
                  <to>
                    <xdr:col>1</xdr:col>
                    <xdr:colOff>381000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118" name="Check Box 236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39</xdr:row>
                    <xdr:rowOff>167640</xdr:rowOff>
                  </from>
                  <to>
                    <xdr:col>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119" name="Check Box 237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39</xdr:row>
                    <xdr:rowOff>175260</xdr:rowOff>
                  </from>
                  <to>
                    <xdr:col>3</xdr:col>
                    <xdr:colOff>487680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120" name="Check Box 238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40</xdr:row>
                    <xdr:rowOff>167640</xdr:rowOff>
                  </from>
                  <to>
                    <xdr:col>1</xdr:col>
                    <xdr:colOff>381000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121" name="Check Box 239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40</xdr:row>
                    <xdr:rowOff>152400</xdr:rowOff>
                  </from>
                  <to>
                    <xdr:col>3</xdr:col>
                    <xdr:colOff>0</xdr:colOff>
                    <xdr:row>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122" name="Check Box 240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40</xdr:row>
                    <xdr:rowOff>167640</xdr:rowOff>
                  </from>
                  <to>
                    <xdr:col>3</xdr:col>
                    <xdr:colOff>487680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123" name="Check Box 241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41</xdr:row>
                    <xdr:rowOff>167640</xdr:rowOff>
                  </from>
                  <to>
                    <xdr:col>1</xdr:col>
                    <xdr:colOff>381000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124" name="Check Box 242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41</xdr:row>
                    <xdr:rowOff>152400</xdr:rowOff>
                  </from>
                  <to>
                    <xdr:col>3</xdr:col>
                    <xdr:colOff>0</xdr:colOff>
                    <xdr:row>42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125" name="Check Box 243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41</xdr:row>
                    <xdr:rowOff>167640</xdr:rowOff>
                  </from>
                  <to>
                    <xdr:col>3</xdr:col>
                    <xdr:colOff>487680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126" name="Check Box 244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42</xdr:row>
                    <xdr:rowOff>175260</xdr:rowOff>
                  </from>
                  <to>
                    <xdr:col>1</xdr:col>
                    <xdr:colOff>381000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127" name="Check Box 245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42</xdr:row>
                    <xdr:rowOff>167640</xdr:rowOff>
                  </from>
                  <to>
                    <xdr:col>3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128" name="Check Box 246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42</xdr:row>
                    <xdr:rowOff>175260</xdr:rowOff>
                  </from>
                  <to>
                    <xdr:col>3</xdr:col>
                    <xdr:colOff>487680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129" name="Check Box 247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43</xdr:row>
                    <xdr:rowOff>175260</xdr:rowOff>
                  </from>
                  <to>
                    <xdr:col>1</xdr:col>
                    <xdr:colOff>381000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130" name="Check Box 248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43</xdr:row>
                    <xdr:rowOff>167640</xdr:rowOff>
                  </from>
                  <to>
                    <xdr:col>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131" name="Check Box 249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43</xdr:row>
                    <xdr:rowOff>175260</xdr:rowOff>
                  </from>
                  <to>
                    <xdr:col>3</xdr:col>
                    <xdr:colOff>487680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132" name="Check Box 250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44</xdr:row>
                    <xdr:rowOff>167640</xdr:rowOff>
                  </from>
                  <to>
                    <xdr:col>1</xdr:col>
                    <xdr:colOff>381000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133" name="Check Box 251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44</xdr:row>
                    <xdr:rowOff>152400</xdr:rowOff>
                  </from>
                  <to>
                    <xdr:col>3</xdr:col>
                    <xdr:colOff>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134" name="Check Box 252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44</xdr:row>
                    <xdr:rowOff>167640</xdr:rowOff>
                  </from>
                  <to>
                    <xdr:col>3</xdr:col>
                    <xdr:colOff>487680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135" name="Check Box 253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45</xdr:row>
                    <xdr:rowOff>167640</xdr:rowOff>
                  </from>
                  <to>
                    <xdr:col>1</xdr:col>
                    <xdr:colOff>381000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136" name="Check Box 254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45</xdr:row>
                    <xdr:rowOff>152400</xdr:rowOff>
                  </from>
                  <to>
                    <xdr:col>3</xdr:col>
                    <xdr:colOff>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137" name="Check Box 255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45</xdr:row>
                    <xdr:rowOff>167640</xdr:rowOff>
                  </from>
                  <to>
                    <xdr:col>3</xdr:col>
                    <xdr:colOff>487680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138" name="Check Box 256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46</xdr:row>
                    <xdr:rowOff>175260</xdr:rowOff>
                  </from>
                  <to>
                    <xdr:col>1</xdr:col>
                    <xdr:colOff>381000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139" name="Check Box 257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46</xdr:row>
                    <xdr:rowOff>167640</xdr:rowOff>
                  </from>
                  <to>
                    <xdr:col>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140" name="Check Box 258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46</xdr:row>
                    <xdr:rowOff>175260</xdr:rowOff>
                  </from>
                  <to>
                    <xdr:col>3</xdr:col>
                    <xdr:colOff>487680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141" name="Check Box 259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47</xdr:row>
                    <xdr:rowOff>175260</xdr:rowOff>
                  </from>
                  <to>
                    <xdr:col>1</xdr:col>
                    <xdr:colOff>381000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142" name="Check Box 260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47</xdr:row>
                    <xdr:rowOff>167640</xdr:rowOff>
                  </from>
                  <to>
                    <xdr:col>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143" name="Check Box 261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47</xdr:row>
                    <xdr:rowOff>175260</xdr:rowOff>
                  </from>
                  <to>
                    <xdr:col>3</xdr:col>
                    <xdr:colOff>487680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144" name="Check Box 262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48</xdr:row>
                    <xdr:rowOff>167640</xdr:rowOff>
                  </from>
                  <to>
                    <xdr:col>1</xdr:col>
                    <xdr:colOff>381000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145" name="Check Box 263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48</xdr:row>
                    <xdr:rowOff>152400</xdr:rowOff>
                  </from>
                  <to>
                    <xdr:col>3</xdr:col>
                    <xdr:colOff>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146" name="Check Box 264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48</xdr:row>
                    <xdr:rowOff>167640</xdr:rowOff>
                  </from>
                  <to>
                    <xdr:col>3</xdr:col>
                    <xdr:colOff>487680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147" name="Check Box 265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49</xdr:row>
                    <xdr:rowOff>167640</xdr:rowOff>
                  </from>
                  <to>
                    <xdr:col>1</xdr:col>
                    <xdr:colOff>381000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148" name="Check Box 266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49</xdr:row>
                    <xdr:rowOff>152400</xdr:rowOff>
                  </from>
                  <to>
                    <xdr:col>3</xdr:col>
                    <xdr:colOff>0</xdr:colOff>
                    <xdr:row>50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5" r:id="rId149" name="Check Box 267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49</xdr:row>
                    <xdr:rowOff>167640</xdr:rowOff>
                  </from>
                  <to>
                    <xdr:col>3</xdr:col>
                    <xdr:colOff>487680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6" r:id="rId150" name="Check Box 268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50</xdr:row>
                    <xdr:rowOff>175260</xdr:rowOff>
                  </from>
                  <to>
                    <xdr:col>1</xdr:col>
                    <xdr:colOff>381000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7" r:id="rId151" name="Check Box 269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50</xdr:row>
                    <xdr:rowOff>167640</xdr:rowOff>
                  </from>
                  <to>
                    <xdr:col>3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8" r:id="rId152" name="Check Box 270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50</xdr:row>
                    <xdr:rowOff>175260</xdr:rowOff>
                  </from>
                  <to>
                    <xdr:col>3</xdr:col>
                    <xdr:colOff>487680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9" r:id="rId153" name="Check Box 271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51</xdr:row>
                    <xdr:rowOff>175260</xdr:rowOff>
                  </from>
                  <to>
                    <xdr:col>1</xdr:col>
                    <xdr:colOff>381000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0" r:id="rId154" name="Check Box 272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51</xdr:row>
                    <xdr:rowOff>167640</xdr:rowOff>
                  </from>
                  <to>
                    <xdr:col>3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1" r:id="rId155" name="Check Box 273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51</xdr:row>
                    <xdr:rowOff>175260</xdr:rowOff>
                  </from>
                  <to>
                    <xdr:col>3</xdr:col>
                    <xdr:colOff>487680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2" r:id="rId156" name="Check Box 274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52</xdr:row>
                    <xdr:rowOff>167640</xdr:rowOff>
                  </from>
                  <to>
                    <xdr:col>1</xdr:col>
                    <xdr:colOff>381000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3" r:id="rId157" name="Check Box 275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52</xdr:row>
                    <xdr:rowOff>152400</xdr:rowOff>
                  </from>
                  <to>
                    <xdr:col>3</xdr:col>
                    <xdr:colOff>0</xdr:colOff>
                    <xdr:row>53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4" r:id="rId158" name="Check Box 276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52</xdr:row>
                    <xdr:rowOff>167640</xdr:rowOff>
                  </from>
                  <to>
                    <xdr:col>3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5" r:id="rId159" name="Check Box 277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53</xdr:row>
                    <xdr:rowOff>167640</xdr:rowOff>
                  </from>
                  <to>
                    <xdr:col>1</xdr:col>
                    <xdr:colOff>381000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6" r:id="rId160" name="Check Box 278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53</xdr:row>
                    <xdr:rowOff>152400</xdr:rowOff>
                  </from>
                  <to>
                    <xdr:col>3</xdr:col>
                    <xdr:colOff>0</xdr:colOff>
                    <xdr:row>54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7" r:id="rId161" name="Check Box 279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53</xdr:row>
                    <xdr:rowOff>167640</xdr:rowOff>
                  </from>
                  <to>
                    <xdr:col>3</xdr:col>
                    <xdr:colOff>487680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8" r:id="rId162" name="Check Box 280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54</xdr:row>
                    <xdr:rowOff>167640</xdr:rowOff>
                  </from>
                  <to>
                    <xdr:col>1</xdr:col>
                    <xdr:colOff>381000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49" r:id="rId163" name="Check Box 281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54</xdr:row>
                    <xdr:rowOff>152400</xdr:rowOff>
                  </from>
                  <to>
                    <xdr:col>3</xdr:col>
                    <xdr:colOff>0</xdr:colOff>
                    <xdr:row>55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0" r:id="rId164" name="Check Box 282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54</xdr:row>
                    <xdr:rowOff>167640</xdr:rowOff>
                  </from>
                  <to>
                    <xdr:col>3</xdr:col>
                    <xdr:colOff>487680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1" r:id="rId165" name="Check Box 283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56</xdr:row>
                    <xdr:rowOff>220980</xdr:rowOff>
                  </from>
                  <to>
                    <xdr:col>1</xdr:col>
                    <xdr:colOff>381000</xdr:colOff>
                    <xdr:row>58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2" r:id="rId166" name="Check Box 284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56</xdr:row>
                    <xdr:rowOff>213360</xdr:rowOff>
                  </from>
                  <to>
                    <xdr:col>3</xdr:col>
                    <xdr:colOff>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3" r:id="rId167" name="Check Box 285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56</xdr:row>
                    <xdr:rowOff>220980</xdr:rowOff>
                  </from>
                  <to>
                    <xdr:col>3</xdr:col>
                    <xdr:colOff>487680</xdr:colOff>
                    <xdr:row>58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4" r:id="rId168" name="Check Box 286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58</xdr:row>
                    <xdr:rowOff>167640</xdr:rowOff>
                  </from>
                  <to>
                    <xdr:col>1</xdr:col>
                    <xdr:colOff>381000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5" r:id="rId169" name="Check Box 287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58</xdr:row>
                    <xdr:rowOff>152400</xdr:rowOff>
                  </from>
                  <to>
                    <xdr:col>3</xdr:col>
                    <xdr:colOff>0</xdr:colOff>
                    <xdr:row>59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6" r:id="rId170" name="Check Box 288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167640</xdr:rowOff>
                  </from>
                  <to>
                    <xdr:col>3</xdr:col>
                    <xdr:colOff>487680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7" r:id="rId171" name="Check Box 289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59</xdr:row>
                    <xdr:rowOff>167640</xdr:rowOff>
                  </from>
                  <to>
                    <xdr:col>1</xdr:col>
                    <xdr:colOff>381000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8" r:id="rId172" name="Check Box 290">
              <controlPr locked="0" defaultSize="0" autoFill="0" autoLine="0" autoPict="0">
                <anchor moveWithCells="1">
                  <from>
                    <xdr:col>2</xdr:col>
                    <xdr:colOff>91440</xdr:colOff>
                    <xdr:row>59</xdr:row>
                    <xdr:rowOff>152400</xdr:rowOff>
                  </from>
                  <to>
                    <xdr:col>3</xdr:col>
                    <xdr:colOff>0</xdr:colOff>
                    <xdr:row>60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59" r:id="rId173" name="Check Box 291">
              <controlPr locked="0"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167640</xdr:rowOff>
                  </from>
                  <to>
                    <xdr:col>3</xdr:col>
                    <xdr:colOff>487680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Eligibility</vt:lpstr>
      <vt:lpstr>Streamline</vt:lpstr>
      <vt:lpstr>Streamline Investment</vt:lpstr>
      <vt:lpstr>Streamline Refinance Checklist</vt:lpstr>
      <vt:lpstr>Simple Refinance</vt:lpstr>
      <vt:lpstr>Simple Ref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Monhollen</dc:creator>
  <cp:lastModifiedBy>Gwen Monhollen</cp:lastModifiedBy>
  <cp:lastPrinted>2020-10-12T22:46:37Z</cp:lastPrinted>
  <dcterms:created xsi:type="dcterms:W3CDTF">2015-01-22T00:22:48Z</dcterms:created>
  <dcterms:modified xsi:type="dcterms:W3CDTF">2025-06-03T17:12:29Z</dcterms:modified>
</cp:coreProperties>
</file>