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hometownequitymortgage.sharepoint.com/sites/shareddrives/Shared Documents/Marketing/Website/"/>
    </mc:Choice>
  </mc:AlternateContent>
  <xr:revisionPtr revIDLastSave="0" documentId="14_{B6BE46E8-41E1-4131-AC55-6174DDA41F8B}" xr6:coauthVersionLast="47" xr6:coauthVersionMax="47" xr10:uidLastSave="{00000000-0000-0000-0000-000000000000}"/>
  <workbookProtection workbookAlgorithmName="SHA-512" workbookHashValue="cZCDsScwgw/2KjklwU72D6g7bZyNkM5rBHvrfXTGuaFxGUxjbYwYXo5WdrGVH6c0okAYKzVgaPzOYp9M9LPs6Q==" workbookSaltValue="92aZtnkFGD+QcsG/8gxCIg==" workbookSpinCount="100000" lockStructure="1"/>
  <bookViews>
    <workbookView xWindow="28680" yWindow="-120" windowWidth="29040" windowHeight="15840" xr2:uid="{8191E534-C26A-4284-9A7D-3CE45ABFAF0D}"/>
  </bookViews>
  <sheets>
    <sheet name="Pmt Estimator" sheetId="1" r:id="rId1"/>
    <sheet name="Sheet2"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0" i="1" l="1"/>
  <c r="R8" i="1"/>
  <c r="R10" i="1" s="1"/>
  <c r="R11" i="1" s="1"/>
  <c r="T11" i="1" s="1"/>
  <c r="T6" i="1"/>
  <c r="T5" i="1"/>
  <c r="T10" i="1" l="1"/>
  <c r="L8" i="2" l="1"/>
  <c r="D7" i="2"/>
  <c r="D6" i="2"/>
  <c r="G25" i="2" s="1"/>
  <c r="L7" i="2"/>
  <c r="L6" i="2"/>
  <c r="O25" i="2" s="1"/>
  <c r="J27" i="2"/>
  <c r="J28" i="2" s="1"/>
  <c r="J29" i="2" s="1"/>
  <c r="K25" i="2"/>
  <c r="K26" i="2" s="1"/>
  <c r="K27" i="2" s="1"/>
  <c r="M11" i="2"/>
  <c r="B27" i="2"/>
  <c r="B28" i="2" s="1"/>
  <c r="C25" i="2"/>
  <c r="C26" i="2" s="1"/>
  <c r="C27" i="2" s="1"/>
  <c r="E11" i="2"/>
  <c r="C28" i="2" l="1"/>
  <c r="L15" i="2"/>
  <c r="L16" i="2" s="1"/>
  <c r="AD11" i="1" s="1"/>
  <c r="M26" i="2"/>
  <c r="E26" i="2"/>
  <c r="J30" i="2"/>
  <c r="K28" i="2"/>
  <c r="K29" i="2" s="1"/>
  <c r="B29" i="2"/>
  <c r="J31" i="2" l="1"/>
  <c r="K30" i="2"/>
  <c r="C29" i="2"/>
  <c r="B30" i="2"/>
  <c r="J32" i="2" l="1"/>
  <c r="K31" i="2"/>
  <c r="B31" i="2"/>
  <c r="C30" i="2"/>
  <c r="J33" i="2" l="1"/>
  <c r="K32" i="2"/>
  <c r="C31" i="2"/>
  <c r="B32" i="2"/>
  <c r="J34" i="2" l="1"/>
  <c r="K33" i="2"/>
  <c r="B33" i="2"/>
  <c r="C32" i="2"/>
  <c r="J35" i="2" l="1"/>
  <c r="K34" i="2"/>
  <c r="B34" i="2"/>
  <c r="C33" i="2"/>
  <c r="J36" i="2" l="1"/>
  <c r="K35" i="2"/>
  <c r="B35" i="2"/>
  <c r="C34" i="2"/>
  <c r="J37" i="2" l="1"/>
  <c r="K36" i="2"/>
  <c r="B36" i="2"/>
  <c r="C35" i="2"/>
  <c r="J38" i="2" l="1"/>
  <c r="K37" i="2"/>
  <c r="B37" i="2"/>
  <c r="C36" i="2"/>
  <c r="J39" i="2" l="1"/>
  <c r="K38" i="2"/>
  <c r="C37" i="2"/>
  <c r="B38" i="2"/>
  <c r="J40" i="2" l="1"/>
  <c r="K39" i="2"/>
  <c r="B39" i="2"/>
  <c r="C38" i="2"/>
  <c r="J41" i="2" l="1"/>
  <c r="K40" i="2"/>
  <c r="C39" i="2"/>
  <c r="B40" i="2"/>
  <c r="J42" i="2" l="1"/>
  <c r="K41" i="2"/>
  <c r="B41" i="2"/>
  <c r="C40" i="2"/>
  <c r="J43" i="2" l="1"/>
  <c r="K42" i="2"/>
  <c r="B42" i="2"/>
  <c r="C41" i="2"/>
  <c r="J44" i="2" l="1"/>
  <c r="K43" i="2"/>
  <c r="B43" i="2"/>
  <c r="C42" i="2"/>
  <c r="J45" i="2" l="1"/>
  <c r="K44" i="2"/>
  <c r="B44" i="2"/>
  <c r="C43" i="2"/>
  <c r="J46" i="2" l="1"/>
  <c r="K45" i="2"/>
  <c r="B45" i="2"/>
  <c r="C44" i="2"/>
  <c r="J47" i="2" l="1"/>
  <c r="K46" i="2"/>
  <c r="B46" i="2"/>
  <c r="C45" i="2"/>
  <c r="J48" i="2" l="1"/>
  <c r="K47" i="2"/>
  <c r="B47" i="2"/>
  <c r="C46" i="2"/>
  <c r="J49" i="2" l="1"/>
  <c r="K48" i="2"/>
  <c r="C47" i="2"/>
  <c r="B48" i="2"/>
  <c r="J50" i="2" l="1"/>
  <c r="K49" i="2"/>
  <c r="B49" i="2"/>
  <c r="C48" i="2"/>
  <c r="J51" i="2" l="1"/>
  <c r="K50" i="2"/>
  <c r="B50" i="2"/>
  <c r="C49" i="2"/>
  <c r="J52" i="2" l="1"/>
  <c r="K51" i="2"/>
  <c r="B51" i="2"/>
  <c r="C50" i="2"/>
  <c r="J53" i="2" l="1"/>
  <c r="K52" i="2"/>
  <c r="B52" i="2"/>
  <c r="C51" i="2"/>
  <c r="J54" i="2" l="1"/>
  <c r="K53" i="2"/>
  <c r="B53" i="2"/>
  <c r="C52" i="2"/>
  <c r="J55" i="2" l="1"/>
  <c r="K54" i="2"/>
  <c r="B54" i="2"/>
  <c r="C53" i="2"/>
  <c r="J56" i="2" l="1"/>
  <c r="K55" i="2"/>
  <c r="B55" i="2"/>
  <c r="C54" i="2"/>
  <c r="J57" i="2" l="1"/>
  <c r="K56" i="2"/>
  <c r="B56" i="2"/>
  <c r="C55" i="2"/>
  <c r="J58" i="2" l="1"/>
  <c r="K57" i="2"/>
  <c r="B57" i="2"/>
  <c r="C56" i="2"/>
  <c r="J59" i="2" l="1"/>
  <c r="K58" i="2"/>
  <c r="B58" i="2"/>
  <c r="C57" i="2"/>
  <c r="J60" i="2" l="1"/>
  <c r="K59" i="2"/>
  <c r="B59" i="2"/>
  <c r="C58" i="2"/>
  <c r="J61" i="2" l="1"/>
  <c r="K60" i="2"/>
  <c r="B60" i="2"/>
  <c r="C59" i="2"/>
  <c r="J62" i="2" l="1"/>
  <c r="K61" i="2"/>
  <c r="B61" i="2"/>
  <c r="C60" i="2"/>
  <c r="J63" i="2" l="1"/>
  <c r="K62" i="2"/>
  <c r="B62" i="2"/>
  <c r="C61" i="2"/>
  <c r="J64" i="2" l="1"/>
  <c r="K63" i="2"/>
  <c r="B63" i="2"/>
  <c r="C62" i="2"/>
  <c r="J65" i="2" l="1"/>
  <c r="K64" i="2"/>
  <c r="C63" i="2"/>
  <c r="B64" i="2"/>
  <c r="J66" i="2" l="1"/>
  <c r="K65" i="2"/>
  <c r="B65" i="2"/>
  <c r="C64" i="2"/>
  <c r="J67" i="2" l="1"/>
  <c r="K66" i="2"/>
  <c r="B66" i="2"/>
  <c r="C65" i="2"/>
  <c r="J68" i="2" l="1"/>
  <c r="K67" i="2"/>
  <c r="B67" i="2"/>
  <c r="C66" i="2"/>
  <c r="J69" i="2" l="1"/>
  <c r="K68" i="2"/>
  <c r="C67" i="2"/>
  <c r="B68" i="2"/>
  <c r="J70" i="2" l="1"/>
  <c r="K69" i="2"/>
  <c r="B69" i="2"/>
  <c r="C68" i="2"/>
  <c r="J71" i="2" l="1"/>
  <c r="K70" i="2"/>
  <c r="B70" i="2"/>
  <c r="C69" i="2"/>
  <c r="J72" i="2" l="1"/>
  <c r="K71" i="2"/>
  <c r="B71" i="2"/>
  <c r="C70" i="2"/>
  <c r="J73" i="2" l="1"/>
  <c r="K72" i="2"/>
  <c r="C71" i="2"/>
  <c r="B72" i="2"/>
  <c r="J74" i="2" l="1"/>
  <c r="K73" i="2"/>
  <c r="B73" i="2"/>
  <c r="C72" i="2"/>
  <c r="J75" i="2" l="1"/>
  <c r="K74" i="2"/>
  <c r="B74" i="2"/>
  <c r="C73" i="2"/>
  <c r="J76" i="2" l="1"/>
  <c r="K75" i="2"/>
  <c r="B75" i="2"/>
  <c r="C74" i="2"/>
  <c r="J77" i="2" l="1"/>
  <c r="K76" i="2"/>
  <c r="C75" i="2"/>
  <c r="B76" i="2"/>
  <c r="J78" i="2" l="1"/>
  <c r="K77" i="2"/>
  <c r="B77" i="2"/>
  <c r="C76" i="2"/>
  <c r="J79" i="2" l="1"/>
  <c r="K78" i="2"/>
  <c r="B78" i="2"/>
  <c r="C77" i="2"/>
  <c r="J80" i="2" l="1"/>
  <c r="K79" i="2"/>
  <c r="B79" i="2"/>
  <c r="C78" i="2"/>
  <c r="J81" i="2" l="1"/>
  <c r="K80" i="2"/>
  <c r="C79" i="2"/>
  <c r="B80" i="2"/>
  <c r="J82" i="2" l="1"/>
  <c r="K81" i="2"/>
  <c r="B81" i="2"/>
  <c r="C80" i="2"/>
  <c r="J83" i="2" l="1"/>
  <c r="K82" i="2"/>
  <c r="B82" i="2"/>
  <c r="C81" i="2"/>
  <c r="J84" i="2" l="1"/>
  <c r="K83" i="2"/>
  <c r="B83" i="2"/>
  <c r="C82" i="2"/>
  <c r="J85" i="2" l="1"/>
  <c r="K84" i="2"/>
  <c r="C83" i="2"/>
  <c r="B84" i="2"/>
  <c r="J86" i="2" l="1"/>
  <c r="K85" i="2"/>
  <c r="B85" i="2"/>
  <c r="C84" i="2"/>
  <c r="J87" i="2" l="1"/>
  <c r="K86" i="2"/>
  <c r="B86" i="2"/>
  <c r="C85" i="2"/>
  <c r="J88" i="2" l="1"/>
  <c r="K87" i="2"/>
  <c r="B87" i="2"/>
  <c r="C86" i="2"/>
  <c r="J89" i="2" l="1"/>
  <c r="K88" i="2"/>
  <c r="C87" i="2"/>
  <c r="B88" i="2"/>
  <c r="J90" i="2" l="1"/>
  <c r="K89" i="2"/>
  <c r="B89" i="2"/>
  <c r="C88" i="2"/>
  <c r="J91" i="2" l="1"/>
  <c r="K90" i="2"/>
  <c r="B90" i="2"/>
  <c r="C89" i="2"/>
  <c r="J92" i="2" l="1"/>
  <c r="K91" i="2"/>
  <c r="B91" i="2"/>
  <c r="C90" i="2"/>
  <c r="J93" i="2" l="1"/>
  <c r="K92" i="2"/>
  <c r="C91" i="2"/>
  <c r="B92" i="2"/>
  <c r="J94" i="2" l="1"/>
  <c r="K93" i="2"/>
  <c r="B93" i="2"/>
  <c r="C92" i="2"/>
  <c r="J95" i="2" l="1"/>
  <c r="K94" i="2"/>
  <c r="B94" i="2"/>
  <c r="C93" i="2"/>
  <c r="J96" i="2" l="1"/>
  <c r="K95" i="2"/>
  <c r="B95" i="2"/>
  <c r="C94" i="2"/>
  <c r="J97" i="2" l="1"/>
  <c r="K96" i="2"/>
  <c r="C95" i="2"/>
  <c r="B96" i="2"/>
  <c r="J98" i="2" l="1"/>
  <c r="K97" i="2"/>
  <c r="B97" i="2"/>
  <c r="C96" i="2"/>
  <c r="J99" i="2" l="1"/>
  <c r="K98" i="2"/>
  <c r="B98" i="2"/>
  <c r="C97" i="2"/>
  <c r="J100" i="2" l="1"/>
  <c r="K99" i="2"/>
  <c r="B99" i="2"/>
  <c r="C98" i="2"/>
  <c r="J101" i="2" l="1"/>
  <c r="K100" i="2"/>
  <c r="C99" i="2"/>
  <c r="B100" i="2"/>
  <c r="J102" i="2" l="1"/>
  <c r="K101" i="2"/>
  <c r="B101" i="2"/>
  <c r="C100" i="2"/>
  <c r="J103" i="2" l="1"/>
  <c r="K102" i="2"/>
  <c r="B102" i="2"/>
  <c r="C101" i="2"/>
  <c r="J104" i="2" l="1"/>
  <c r="K103" i="2"/>
  <c r="B103" i="2"/>
  <c r="C102" i="2"/>
  <c r="J105" i="2" l="1"/>
  <c r="K104" i="2"/>
  <c r="C103" i="2"/>
  <c r="B104" i="2"/>
  <c r="J106" i="2" l="1"/>
  <c r="K105" i="2"/>
  <c r="B105" i="2"/>
  <c r="C104" i="2"/>
  <c r="J107" i="2" l="1"/>
  <c r="K106" i="2"/>
  <c r="C105" i="2"/>
  <c r="B106" i="2"/>
  <c r="J108" i="2" l="1"/>
  <c r="K107" i="2"/>
  <c r="B107" i="2"/>
  <c r="C106" i="2"/>
  <c r="J109" i="2" l="1"/>
  <c r="K108" i="2"/>
  <c r="C107" i="2"/>
  <c r="B108" i="2"/>
  <c r="J110" i="2" l="1"/>
  <c r="K109" i="2"/>
  <c r="B109" i="2"/>
  <c r="C108" i="2"/>
  <c r="J111" i="2" l="1"/>
  <c r="K110" i="2"/>
  <c r="C109" i="2"/>
  <c r="B110" i="2"/>
  <c r="J112" i="2" l="1"/>
  <c r="K111" i="2"/>
  <c r="B111" i="2"/>
  <c r="C110" i="2"/>
  <c r="J113" i="2" l="1"/>
  <c r="K112" i="2"/>
  <c r="C111" i="2"/>
  <c r="B112" i="2"/>
  <c r="J114" i="2" l="1"/>
  <c r="K113" i="2"/>
  <c r="C112" i="2"/>
  <c r="B113" i="2"/>
  <c r="J115" i="2" l="1"/>
  <c r="K114" i="2"/>
  <c r="C113" i="2"/>
  <c r="B114" i="2"/>
  <c r="J116" i="2" l="1"/>
  <c r="K115" i="2"/>
  <c r="C114" i="2"/>
  <c r="B115" i="2"/>
  <c r="J117" i="2" l="1"/>
  <c r="K116" i="2"/>
  <c r="C115" i="2"/>
  <c r="B116" i="2"/>
  <c r="J118" i="2" l="1"/>
  <c r="K117" i="2"/>
  <c r="B117" i="2"/>
  <c r="C116" i="2"/>
  <c r="J119" i="2" l="1"/>
  <c r="K118" i="2"/>
  <c r="C117" i="2"/>
  <c r="B118" i="2"/>
  <c r="K119" i="2" l="1"/>
  <c r="J120" i="2"/>
  <c r="B119" i="2"/>
  <c r="C118" i="2"/>
  <c r="J121" i="2" l="1"/>
  <c r="K120" i="2"/>
  <c r="C119" i="2"/>
  <c r="B120" i="2"/>
  <c r="J122" i="2" l="1"/>
  <c r="K121" i="2"/>
  <c r="B121" i="2"/>
  <c r="C120" i="2"/>
  <c r="J123" i="2" l="1"/>
  <c r="K122" i="2"/>
  <c r="C121" i="2"/>
  <c r="B122" i="2"/>
  <c r="J124" i="2" l="1"/>
  <c r="K123" i="2"/>
  <c r="B123" i="2"/>
  <c r="C122" i="2"/>
  <c r="J125" i="2" l="1"/>
  <c r="K124" i="2"/>
  <c r="C123" i="2"/>
  <c r="B124" i="2"/>
  <c r="J126" i="2" l="1"/>
  <c r="K125" i="2"/>
  <c r="B125" i="2"/>
  <c r="C124" i="2"/>
  <c r="J127" i="2" l="1"/>
  <c r="K126" i="2"/>
  <c r="C125" i="2"/>
  <c r="B126" i="2"/>
  <c r="K127" i="2" l="1"/>
  <c r="J128" i="2"/>
  <c r="B127" i="2"/>
  <c r="C126" i="2"/>
  <c r="J129" i="2" l="1"/>
  <c r="K128" i="2"/>
  <c r="C127" i="2"/>
  <c r="B128" i="2"/>
  <c r="J130" i="2" l="1"/>
  <c r="K129" i="2"/>
  <c r="C128" i="2"/>
  <c r="B129" i="2"/>
  <c r="J131" i="2" l="1"/>
  <c r="K130" i="2"/>
  <c r="C129" i="2"/>
  <c r="B130" i="2"/>
  <c r="J132" i="2" l="1"/>
  <c r="K131" i="2"/>
  <c r="C130" i="2"/>
  <c r="B131" i="2"/>
  <c r="J133" i="2" l="1"/>
  <c r="K132" i="2"/>
  <c r="C131" i="2"/>
  <c r="B132" i="2"/>
  <c r="J134" i="2" l="1"/>
  <c r="K133" i="2"/>
  <c r="B133" i="2"/>
  <c r="C132" i="2"/>
  <c r="J135" i="2" l="1"/>
  <c r="K134" i="2"/>
  <c r="C133" i="2"/>
  <c r="B134" i="2"/>
  <c r="K135" i="2" l="1"/>
  <c r="J136" i="2"/>
  <c r="B135" i="2"/>
  <c r="C134" i="2"/>
  <c r="J137" i="2" l="1"/>
  <c r="K136" i="2"/>
  <c r="C135" i="2"/>
  <c r="B136" i="2"/>
  <c r="J138" i="2" l="1"/>
  <c r="K137" i="2"/>
  <c r="B137" i="2"/>
  <c r="C136" i="2"/>
  <c r="J139" i="2" l="1"/>
  <c r="K138" i="2"/>
  <c r="C137" i="2"/>
  <c r="B138" i="2"/>
  <c r="J140" i="2" l="1"/>
  <c r="K139" i="2"/>
  <c r="B139" i="2"/>
  <c r="C138" i="2"/>
  <c r="J141" i="2" l="1"/>
  <c r="K140" i="2"/>
  <c r="C139" i="2"/>
  <c r="B140" i="2"/>
  <c r="J142" i="2" l="1"/>
  <c r="K141" i="2"/>
  <c r="B141" i="2"/>
  <c r="C140" i="2"/>
  <c r="J143" i="2" l="1"/>
  <c r="K142" i="2"/>
  <c r="C141" i="2"/>
  <c r="B142" i="2"/>
  <c r="J144" i="2" l="1"/>
  <c r="K143" i="2"/>
  <c r="B143" i="2"/>
  <c r="C142" i="2"/>
  <c r="J145" i="2" l="1"/>
  <c r="K144" i="2"/>
  <c r="C143" i="2"/>
  <c r="B144" i="2"/>
  <c r="J146" i="2" l="1"/>
  <c r="K145" i="2"/>
  <c r="C144" i="2"/>
  <c r="B145" i="2"/>
  <c r="J147" i="2" l="1"/>
  <c r="K146" i="2"/>
  <c r="C145" i="2"/>
  <c r="B146" i="2"/>
  <c r="J148" i="2" l="1"/>
  <c r="K147" i="2"/>
  <c r="C146" i="2"/>
  <c r="B147" i="2"/>
  <c r="J149" i="2" l="1"/>
  <c r="K148" i="2"/>
  <c r="C147" i="2"/>
  <c r="B148" i="2"/>
  <c r="J150" i="2" l="1"/>
  <c r="K149" i="2"/>
  <c r="B149" i="2"/>
  <c r="C148" i="2"/>
  <c r="J151" i="2" l="1"/>
  <c r="K150" i="2"/>
  <c r="C149" i="2"/>
  <c r="B150" i="2"/>
  <c r="J152" i="2" l="1"/>
  <c r="K151" i="2"/>
  <c r="B151" i="2"/>
  <c r="C150" i="2"/>
  <c r="J153" i="2" l="1"/>
  <c r="K152" i="2"/>
  <c r="C151" i="2"/>
  <c r="B152" i="2"/>
  <c r="J154" i="2" l="1"/>
  <c r="K153" i="2"/>
  <c r="B153" i="2"/>
  <c r="C152" i="2"/>
  <c r="J155" i="2" l="1"/>
  <c r="K154" i="2"/>
  <c r="C153" i="2"/>
  <c r="B154" i="2"/>
  <c r="J156" i="2" l="1"/>
  <c r="K155" i="2"/>
  <c r="B155" i="2"/>
  <c r="C154" i="2"/>
  <c r="J157" i="2" l="1"/>
  <c r="K156" i="2"/>
  <c r="C155" i="2"/>
  <c r="B156" i="2"/>
  <c r="J158" i="2" l="1"/>
  <c r="K157" i="2"/>
  <c r="B157" i="2"/>
  <c r="C156" i="2"/>
  <c r="J159" i="2" l="1"/>
  <c r="K158" i="2"/>
  <c r="C157" i="2"/>
  <c r="B158" i="2"/>
  <c r="J160" i="2" l="1"/>
  <c r="K159" i="2"/>
  <c r="B159" i="2"/>
  <c r="C158" i="2"/>
  <c r="J161" i="2" l="1"/>
  <c r="K160" i="2"/>
  <c r="C159" i="2"/>
  <c r="B160" i="2"/>
  <c r="J162" i="2" l="1"/>
  <c r="K161" i="2"/>
  <c r="C160" i="2"/>
  <c r="B161" i="2"/>
  <c r="J163" i="2" l="1"/>
  <c r="K162" i="2"/>
  <c r="C161" i="2"/>
  <c r="B162" i="2"/>
  <c r="J164" i="2" l="1"/>
  <c r="K163" i="2"/>
  <c r="C162" i="2"/>
  <c r="B163" i="2"/>
  <c r="J165" i="2" l="1"/>
  <c r="K164" i="2"/>
  <c r="C163" i="2"/>
  <c r="B164" i="2"/>
  <c r="J166" i="2" l="1"/>
  <c r="K165" i="2"/>
  <c r="B165" i="2"/>
  <c r="C164" i="2"/>
  <c r="J167" i="2" l="1"/>
  <c r="K166" i="2"/>
  <c r="C165" i="2"/>
  <c r="B166" i="2"/>
  <c r="J168" i="2" l="1"/>
  <c r="K167" i="2"/>
  <c r="B167" i="2"/>
  <c r="C166" i="2"/>
  <c r="J169" i="2" l="1"/>
  <c r="K168" i="2"/>
  <c r="C167" i="2"/>
  <c r="B168" i="2"/>
  <c r="J170" i="2" l="1"/>
  <c r="K169" i="2"/>
  <c r="B169" i="2"/>
  <c r="C168" i="2"/>
  <c r="J171" i="2" l="1"/>
  <c r="K170" i="2"/>
  <c r="C169" i="2"/>
  <c r="B170" i="2"/>
  <c r="J172" i="2" l="1"/>
  <c r="K171" i="2"/>
  <c r="B171" i="2"/>
  <c r="C170" i="2"/>
  <c r="J173" i="2" l="1"/>
  <c r="K172" i="2"/>
  <c r="C171" i="2"/>
  <c r="B172" i="2"/>
  <c r="J174" i="2" l="1"/>
  <c r="K173" i="2"/>
  <c r="B173" i="2"/>
  <c r="C172" i="2"/>
  <c r="J175" i="2" l="1"/>
  <c r="K174" i="2"/>
  <c r="C173" i="2"/>
  <c r="B174" i="2"/>
  <c r="J176" i="2" l="1"/>
  <c r="K175" i="2"/>
  <c r="B175" i="2"/>
  <c r="C174" i="2"/>
  <c r="J177" i="2" l="1"/>
  <c r="K176" i="2"/>
  <c r="C175" i="2"/>
  <c r="B176" i="2"/>
  <c r="J178" i="2" l="1"/>
  <c r="K177" i="2"/>
  <c r="C176" i="2"/>
  <c r="B177" i="2"/>
  <c r="J179" i="2" l="1"/>
  <c r="K178" i="2"/>
  <c r="C177" i="2"/>
  <c r="B178" i="2"/>
  <c r="J180" i="2" l="1"/>
  <c r="K179" i="2"/>
  <c r="C178" i="2"/>
  <c r="B179" i="2"/>
  <c r="J181" i="2" l="1"/>
  <c r="K180" i="2"/>
  <c r="C179" i="2"/>
  <c r="B180" i="2"/>
  <c r="J182" i="2" l="1"/>
  <c r="K181" i="2"/>
  <c r="B181" i="2"/>
  <c r="C180" i="2"/>
  <c r="J183" i="2" l="1"/>
  <c r="K182" i="2"/>
  <c r="C181" i="2"/>
  <c r="B182" i="2"/>
  <c r="J184" i="2" l="1"/>
  <c r="K183" i="2"/>
  <c r="B183" i="2"/>
  <c r="C182" i="2"/>
  <c r="J185" i="2" l="1"/>
  <c r="K184" i="2"/>
  <c r="C183" i="2"/>
  <c r="B184" i="2"/>
  <c r="J186" i="2" l="1"/>
  <c r="K185" i="2"/>
  <c r="B185" i="2"/>
  <c r="C184" i="2"/>
  <c r="J187" i="2" l="1"/>
  <c r="K186" i="2"/>
  <c r="C185" i="2"/>
  <c r="B186" i="2"/>
  <c r="J188" i="2" l="1"/>
  <c r="K187" i="2"/>
  <c r="B187" i="2"/>
  <c r="C186" i="2"/>
  <c r="J189" i="2" l="1"/>
  <c r="K188" i="2"/>
  <c r="C187" i="2"/>
  <c r="B188" i="2"/>
  <c r="J190" i="2" l="1"/>
  <c r="K189" i="2"/>
  <c r="B189" i="2"/>
  <c r="C188" i="2"/>
  <c r="J191" i="2" l="1"/>
  <c r="K190" i="2"/>
  <c r="C189" i="2"/>
  <c r="B190" i="2"/>
  <c r="J192" i="2" l="1"/>
  <c r="K191" i="2"/>
  <c r="B191" i="2"/>
  <c r="C190" i="2"/>
  <c r="J193" i="2" l="1"/>
  <c r="K192" i="2"/>
  <c r="C191" i="2"/>
  <c r="B192" i="2"/>
  <c r="J194" i="2" l="1"/>
  <c r="K193" i="2"/>
  <c r="C192" i="2"/>
  <c r="B193" i="2"/>
  <c r="J195" i="2" l="1"/>
  <c r="K194" i="2"/>
  <c r="C193" i="2"/>
  <c r="B194" i="2"/>
  <c r="J196" i="2" l="1"/>
  <c r="K195" i="2"/>
  <c r="C194" i="2"/>
  <c r="B195" i="2"/>
  <c r="J197" i="2" l="1"/>
  <c r="K196" i="2"/>
  <c r="C195" i="2"/>
  <c r="B196" i="2"/>
  <c r="J198" i="2" l="1"/>
  <c r="K197" i="2"/>
  <c r="B197" i="2"/>
  <c r="C196" i="2"/>
  <c r="J199" i="2" l="1"/>
  <c r="K198" i="2"/>
  <c r="C197" i="2"/>
  <c r="B198" i="2"/>
  <c r="J200" i="2" l="1"/>
  <c r="K199" i="2"/>
  <c r="B199" i="2"/>
  <c r="C198" i="2"/>
  <c r="J201" i="2" l="1"/>
  <c r="K200" i="2"/>
  <c r="C199" i="2"/>
  <c r="B200" i="2"/>
  <c r="J202" i="2" l="1"/>
  <c r="K201" i="2"/>
  <c r="B201" i="2"/>
  <c r="C200" i="2"/>
  <c r="J203" i="2" l="1"/>
  <c r="K202" i="2"/>
  <c r="C201" i="2"/>
  <c r="B202" i="2"/>
  <c r="J204" i="2" l="1"/>
  <c r="K203" i="2"/>
  <c r="B203" i="2"/>
  <c r="C202" i="2"/>
  <c r="J205" i="2" l="1"/>
  <c r="K204" i="2"/>
  <c r="C203" i="2"/>
  <c r="B204" i="2"/>
  <c r="J206" i="2" l="1"/>
  <c r="K205" i="2"/>
  <c r="B205" i="2"/>
  <c r="C204" i="2"/>
  <c r="J207" i="2" l="1"/>
  <c r="L206" i="2"/>
  <c r="N206" i="2"/>
  <c r="K206" i="2"/>
  <c r="O206" i="2"/>
  <c r="M206" i="2"/>
  <c r="C205" i="2"/>
  <c r="B206" i="2"/>
  <c r="N207" i="2" l="1"/>
  <c r="J208" i="2"/>
  <c r="L207" i="2"/>
  <c r="M207" i="2"/>
  <c r="K207" i="2"/>
  <c r="O207" i="2"/>
  <c r="E206" i="2"/>
  <c r="B207" i="2"/>
  <c r="C206" i="2"/>
  <c r="G206" i="2"/>
  <c r="F206" i="2"/>
  <c r="D206" i="2"/>
  <c r="J209" i="2" l="1"/>
  <c r="L208" i="2"/>
  <c r="N208" i="2"/>
  <c r="O208" i="2"/>
  <c r="M208" i="2"/>
  <c r="K208" i="2"/>
  <c r="G207" i="2"/>
  <c r="C207" i="2"/>
  <c r="B208" i="2"/>
  <c r="F207" i="2"/>
  <c r="D207" i="2"/>
  <c r="E207" i="2"/>
  <c r="N209" i="2" l="1"/>
  <c r="J210" i="2"/>
  <c r="L209" i="2"/>
  <c r="O209" i="2"/>
  <c r="M209" i="2"/>
  <c r="K209" i="2"/>
  <c r="E208" i="2"/>
  <c r="G208" i="2"/>
  <c r="F208" i="2"/>
  <c r="D208" i="2"/>
  <c r="C208" i="2"/>
  <c r="B209" i="2"/>
  <c r="J211" i="2" l="1"/>
  <c r="L210" i="2"/>
  <c r="N210" i="2"/>
  <c r="K210" i="2"/>
  <c r="O210" i="2"/>
  <c r="M210" i="2"/>
  <c r="G209" i="2"/>
  <c r="C209" i="2"/>
  <c r="F209" i="2"/>
  <c r="E209" i="2"/>
  <c r="B210" i="2"/>
  <c r="D209" i="2"/>
  <c r="N211" i="2" l="1"/>
  <c r="J212" i="2"/>
  <c r="L211" i="2"/>
  <c r="M211" i="2"/>
  <c r="K211" i="2"/>
  <c r="O211" i="2"/>
  <c r="E210" i="2"/>
  <c r="F210" i="2"/>
  <c r="D210" i="2"/>
  <c r="C210" i="2"/>
  <c r="B211" i="2"/>
  <c r="G210" i="2"/>
  <c r="J213" i="2" l="1"/>
  <c r="L212" i="2"/>
  <c r="N212" i="2"/>
  <c r="O212" i="2"/>
  <c r="M212" i="2"/>
  <c r="K212" i="2"/>
  <c r="G211" i="2"/>
  <c r="C211" i="2"/>
  <c r="E211" i="2"/>
  <c r="D211" i="2"/>
  <c r="B212" i="2"/>
  <c r="F211" i="2"/>
  <c r="N213" i="2" l="1"/>
  <c r="J214" i="2"/>
  <c r="L213" i="2"/>
  <c r="O213" i="2"/>
  <c r="M213" i="2"/>
  <c r="K213" i="2"/>
  <c r="E212" i="2"/>
  <c r="D212" i="2"/>
  <c r="B213" i="2"/>
  <c r="C212" i="2"/>
  <c r="G212" i="2"/>
  <c r="F212" i="2"/>
  <c r="J215" i="2" l="1"/>
  <c r="L214" i="2"/>
  <c r="N214" i="2"/>
  <c r="K214" i="2"/>
  <c r="O214" i="2"/>
  <c r="M214" i="2"/>
  <c r="G213" i="2"/>
  <c r="C213" i="2"/>
  <c r="D213" i="2"/>
  <c r="B214" i="2"/>
  <c r="F213" i="2"/>
  <c r="E213" i="2"/>
  <c r="N215" i="2" l="1"/>
  <c r="J216" i="2"/>
  <c r="L215" i="2"/>
  <c r="M215" i="2"/>
  <c r="K215" i="2"/>
  <c r="O215" i="2"/>
  <c r="E214" i="2"/>
  <c r="B215" i="2"/>
  <c r="C214" i="2"/>
  <c r="G214" i="2"/>
  <c r="F214" i="2"/>
  <c r="D214" i="2"/>
  <c r="J217" i="2" l="1"/>
  <c r="L216" i="2"/>
  <c r="N216" i="2"/>
  <c r="O216" i="2"/>
  <c r="M216" i="2"/>
  <c r="K216" i="2"/>
  <c r="G215" i="2"/>
  <c r="C215" i="2"/>
  <c r="B216" i="2"/>
  <c r="F215" i="2"/>
  <c r="E215" i="2"/>
  <c r="D215" i="2"/>
  <c r="N217" i="2" l="1"/>
  <c r="J218" i="2"/>
  <c r="L217" i="2"/>
  <c r="O217" i="2"/>
  <c r="M217" i="2"/>
  <c r="K217" i="2"/>
  <c r="E216" i="2"/>
  <c r="G216" i="2"/>
  <c r="F216" i="2"/>
  <c r="B217" i="2"/>
  <c r="D216" i="2"/>
  <c r="C216" i="2"/>
  <c r="J219" i="2" l="1"/>
  <c r="L218" i="2"/>
  <c r="N218" i="2"/>
  <c r="K218" i="2"/>
  <c r="O218" i="2"/>
  <c r="M218" i="2"/>
  <c r="G217" i="2"/>
  <c r="C217" i="2"/>
  <c r="F217" i="2"/>
  <c r="E217" i="2"/>
  <c r="D217" i="2"/>
  <c r="B218" i="2"/>
  <c r="N219" i="2" l="1"/>
  <c r="J220" i="2"/>
  <c r="L219" i="2"/>
  <c r="M219" i="2"/>
  <c r="K219" i="2"/>
  <c r="O219" i="2"/>
  <c r="E218" i="2"/>
  <c r="F218" i="2"/>
  <c r="D218" i="2"/>
  <c r="B219" i="2"/>
  <c r="G218" i="2"/>
  <c r="C218" i="2"/>
  <c r="J221" i="2" l="1"/>
  <c r="L220" i="2"/>
  <c r="N220" i="2"/>
  <c r="O220" i="2"/>
  <c r="M220" i="2"/>
  <c r="K220" i="2"/>
  <c r="G219" i="2"/>
  <c r="C219" i="2"/>
  <c r="E219" i="2"/>
  <c r="D219" i="2"/>
  <c r="B220" i="2"/>
  <c r="F219" i="2"/>
  <c r="N221" i="2" l="1"/>
  <c r="J222" i="2"/>
  <c r="L221" i="2"/>
  <c r="O221" i="2"/>
  <c r="M221" i="2"/>
  <c r="K221" i="2"/>
  <c r="E220" i="2"/>
  <c r="D220" i="2"/>
  <c r="B221" i="2"/>
  <c r="C220" i="2"/>
  <c r="G220" i="2"/>
  <c r="F220" i="2"/>
  <c r="J223" i="2" l="1"/>
  <c r="L222" i="2"/>
  <c r="N222" i="2"/>
  <c r="K222" i="2"/>
  <c r="O222" i="2"/>
  <c r="M222" i="2"/>
  <c r="G221" i="2"/>
  <c r="C221" i="2"/>
  <c r="D221" i="2"/>
  <c r="B222" i="2"/>
  <c r="E221" i="2"/>
  <c r="F221" i="2"/>
  <c r="N223" i="2" l="1"/>
  <c r="J224" i="2"/>
  <c r="L223" i="2"/>
  <c r="M223" i="2"/>
  <c r="K223" i="2"/>
  <c r="O223" i="2"/>
  <c r="E222" i="2"/>
  <c r="B223" i="2"/>
  <c r="C222" i="2"/>
  <c r="G222" i="2"/>
  <c r="F222" i="2"/>
  <c r="D222" i="2"/>
  <c r="J225" i="2" l="1"/>
  <c r="L224" i="2"/>
  <c r="N224" i="2"/>
  <c r="O224" i="2"/>
  <c r="M224" i="2"/>
  <c r="K224" i="2"/>
  <c r="G223" i="2"/>
  <c r="C223" i="2"/>
  <c r="B224" i="2"/>
  <c r="F223" i="2"/>
  <c r="E223" i="2"/>
  <c r="D223" i="2"/>
  <c r="N225" i="2" l="1"/>
  <c r="J226" i="2"/>
  <c r="L225" i="2"/>
  <c r="O225" i="2"/>
  <c r="M225" i="2"/>
  <c r="K225" i="2"/>
  <c r="E224" i="2"/>
  <c r="G224" i="2"/>
  <c r="F224" i="2"/>
  <c r="D224" i="2"/>
  <c r="B225" i="2"/>
  <c r="C224" i="2"/>
  <c r="J227" i="2" l="1"/>
  <c r="L226" i="2"/>
  <c r="N226" i="2"/>
  <c r="K226" i="2"/>
  <c r="O226" i="2"/>
  <c r="M226" i="2"/>
  <c r="G225" i="2"/>
  <c r="C225" i="2"/>
  <c r="F225" i="2"/>
  <c r="E225" i="2"/>
  <c r="B226" i="2"/>
  <c r="D225" i="2"/>
  <c r="N227" i="2" l="1"/>
  <c r="J228" i="2"/>
  <c r="L227" i="2"/>
  <c r="M227" i="2"/>
  <c r="K227" i="2"/>
  <c r="O227" i="2"/>
  <c r="E226" i="2"/>
  <c r="F226" i="2"/>
  <c r="D226" i="2"/>
  <c r="C226" i="2"/>
  <c r="G226" i="2"/>
  <c r="B227" i="2"/>
  <c r="J229" i="2" l="1"/>
  <c r="L228" i="2"/>
  <c r="O228" i="2"/>
  <c r="N228" i="2"/>
  <c r="M228" i="2"/>
  <c r="K228" i="2"/>
  <c r="G227" i="2"/>
  <c r="C227" i="2"/>
  <c r="E227" i="2"/>
  <c r="D227" i="2"/>
  <c r="B228" i="2"/>
  <c r="F227" i="2"/>
  <c r="N229" i="2" l="1"/>
  <c r="M229" i="2"/>
  <c r="J230" i="2"/>
  <c r="L229" i="2"/>
  <c r="K229" i="2"/>
  <c r="O229" i="2"/>
  <c r="E228" i="2"/>
  <c r="D228" i="2"/>
  <c r="B229" i="2"/>
  <c r="C228" i="2"/>
  <c r="G228" i="2"/>
  <c r="F228" i="2"/>
  <c r="J231" i="2" l="1"/>
  <c r="L230" i="2"/>
  <c r="O230" i="2"/>
  <c r="K230" i="2"/>
  <c r="N230" i="2"/>
  <c r="M230" i="2"/>
  <c r="G229" i="2"/>
  <c r="C229" i="2"/>
  <c r="D229" i="2"/>
  <c r="B230" i="2"/>
  <c r="F229" i="2"/>
  <c r="E229" i="2"/>
  <c r="N231" i="2" l="1"/>
  <c r="M231" i="2"/>
  <c r="J232" i="2"/>
  <c r="L231" i="2"/>
  <c r="O231" i="2"/>
  <c r="K231" i="2"/>
  <c r="E230" i="2"/>
  <c r="B231" i="2"/>
  <c r="C230" i="2"/>
  <c r="G230" i="2"/>
  <c r="F230" i="2"/>
  <c r="D230" i="2"/>
  <c r="J233" i="2" l="1"/>
  <c r="L232" i="2"/>
  <c r="O232" i="2"/>
  <c r="K232" i="2"/>
  <c r="N232" i="2"/>
  <c r="M232" i="2"/>
  <c r="G231" i="2"/>
  <c r="C231" i="2"/>
  <c r="B232" i="2"/>
  <c r="F231" i="2"/>
  <c r="E231" i="2"/>
  <c r="D231" i="2"/>
  <c r="J234" i="2" l="1"/>
  <c r="L233" i="2"/>
  <c r="O233" i="2"/>
  <c r="N233" i="2"/>
  <c r="M233" i="2"/>
  <c r="K233" i="2"/>
  <c r="E232" i="2"/>
  <c r="G232" i="2"/>
  <c r="F232" i="2"/>
  <c r="B233" i="2"/>
  <c r="D232" i="2"/>
  <c r="C232" i="2"/>
  <c r="N234" i="2" l="1"/>
  <c r="O234" i="2"/>
  <c r="M234" i="2"/>
  <c r="L234" i="2"/>
  <c r="J235" i="2"/>
  <c r="K234" i="2"/>
  <c r="G233" i="2"/>
  <c r="C233" i="2"/>
  <c r="F233" i="2"/>
  <c r="E233" i="2"/>
  <c r="D233" i="2"/>
  <c r="B234" i="2"/>
  <c r="J236" i="2" l="1"/>
  <c r="L235" i="2"/>
  <c r="N235" i="2"/>
  <c r="M235" i="2"/>
  <c r="K235" i="2"/>
  <c r="O235" i="2"/>
  <c r="E234" i="2"/>
  <c r="F234" i="2"/>
  <c r="D234" i="2"/>
  <c r="B235" i="2"/>
  <c r="G234" i="2"/>
  <c r="C234" i="2"/>
  <c r="N236" i="2" l="1"/>
  <c r="M236" i="2"/>
  <c r="L236" i="2"/>
  <c r="J237" i="2"/>
  <c r="K236" i="2"/>
  <c r="O236" i="2"/>
  <c r="G235" i="2"/>
  <c r="C235" i="2"/>
  <c r="E235" i="2"/>
  <c r="D235" i="2"/>
  <c r="B236" i="2"/>
  <c r="F235" i="2"/>
  <c r="J238" i="2" l="1"/>
  <c r="L237" i="2"/>
  <c r="M237" i="2"/>
  <c r="K237" i="2"/>
  <c r="O237" i="2"/>
  <c r="N237" i="2"/>
  <c r="E236" i="2"/>
  <c r="D236" i="2"/>
  <c r="B237" i="2"/>
  <c r="C236" i="2"/>
  <c r="G236" i="2"/>
  <c r="F236" i="2"/>
  <c r="N238" i="2" l="1"/>
  <c r="L238" i="2"/>
  <c r="J239" i="2"/>
  <c r="K238" i="2"/>
  <c r="O238" i="2"/>
  <c r="M238" i="2"/>
  <c r="G237" i="2"/>
  <c r="C237" i="2"/>
  <c r="D237" i="2"/>
  <c r="B238" i="2"/>
  <c r="E237" i="2"/>
  <c r="F237" i="2"/>
  <c r="J240" i="2" l="1"/>
  <c r="L239" i="2"/>
  <c r="K239" i="2"/>
  <c r="O239" i="2"/>
  <c r="N239" i="2"/>
  <c r="M239" i="2"/>
  <c r="E238" i="2"/>
  <c r="B239" i="2"/>
  <c r="C238" i="2"/>
  <c r="G238" i="2"/>
  <c r="F238" i="2"/>
  <c r="D238" i="2"/>
  <c r="N240" i="2" l="1"/>
  <c r="J241" i="2"/>
  <c r="K240" i="2"/>
  <c r="O240" i="2"/>
  <c r="M240" i="2"/>
  <c r="L240" i="2"/>
  <c r="G239" i="2"/>
  <c r="C239" i="2"/>
  <c r="B240" i="2"/>
  <c r="F239" i="2"/>
  <c r="E239" i="2"/>
  <c r="D239" i="2"/>
  <c r="J242" i="2" l="1"/>
  <c r="L241" i="2"/>
  <c r="O241" i="2"/>
  <c r="N241" i="2"/>
  <c r="M241" i="2"/>
  <c r="K241" i="2"/>
  <c r="E240" i="2"/>
  <c r="G240" i="2"/>
  <c r="F240" i="2"/>
  <c r="D240" i="2"/>
  <c r="C240" i="2"/>
  <c r="B241" i="2"/>
  <c r="N242" i="2" l="1"/>
  <c r="O242" i="2"/>
  <c r="M242" i="2"/>
  <c r="L242" i="2"/>
  <c r="K242" i="2"/>
  <c r="J243" i="2"/>
  <c r="G241" i="2"/>
  <c r="C241" i="2"/>
  <c r="F241" i="2"/>
  <c r="E241" i="2"/>
  <c r="B242" i="2"/>
  <c r="D241" i="2"/>
  <c r="J244" i="2" l="1"/>
  <c r="L243" i="2"/>
  <c r="N243" i="2"/>
  <c r="M243" i="2"/>
  <c r="K243" i="2"/>
  <c r="O243" i="2"/>
  <c r="E242" i="2"/>
  <c r="F242" i="2"/>
  <c r="D242" i="2"/>
  <c r="C242" i="2"/>
  <c r="B243" i="2"/>
  <c r="G242" i="2"/>
  <c r="N244" i="2" l="1"/>
  <c r="M244" i="2"/>
  <c r="L244" i="2"/>
  <c r="J245" i="2"/>
  <c r="K244" i="2"/>
  <c r="O244" i="2"/>
  <c r="G243" i="2"/>
  <c r="C243" i="2"/>
  <c r="E243" i="2"/>
  <c r="D243" i="2"/>
  <c r="B244" i="2"/>
  <c r="F243" i="2"/>
  <c r="J246" i="2" l="1"/>
  <c r="L245" i="2"/>
  <c r="M245" i="2"/>
  <c r="K245" i="2"/>
  <c r="O245" i="2"/>
  <c r="N245" i="2"/>
  <c r="E244" i="2"/>
  <c r="D244" i="2"/>
  <c r="B245" i="2"/>
  <c r="C244" i="2"/>
  <c r="G244" i="2"/>
  <c r="F244" i="2"/>
  <c r="N246" i="2" l="1"/>
  <c r="O246" i="2"/>
  <c r="K246" i="2"/>
  <c r="M246" i="2"/>
  <c r="L246" i="2"/>
  <c r="J247" i="2"/>
  <c r="E245" i="2"/>
  <c r="B246" i="2"/>
  <c r="C245" i="2"/>
  <c r="D245" i="2"/>
  <c r="G245" i="2"/>
  <c r="F245" i="2"/>
  <c r="J248" i="2" l="1"/>
  <c r="L247" i="2"/>
  <c r="M247" i="2"/>
  <c r="O247" i="2"/>
  <c r="N247" i="2"/>
  <c r="K247" i="2"/>
  <c r="G246" i="2"/>
  <c r="C246" i="2"/>
  <c r="B247" i="2"/>
  <c r="E246" i="2"/>
  <c r="D246" i="2"/>
  <c r="F246" i="2"/>
  <c r="N248" i="2" l="1"/>
  <c r="O248" i="2"/>
  <c r="K248" i="2"/>
  <c r="J249" i="2"/>
  <c r="M248" i="2"/>
  <c r="L248" i="2"/>
  <c r="E247" i="2"/>
  <c r="G247" i="2"/>
  <c r="F247" i="2"/>
  <c r="D247" i="2"/>
  <c r="B248" i="2"/>
  <c r="C247" i="2"/>
  <c r="J250" i="2" l="1"/>
  <c r="L249" i="2"/>
  <c r="M249" i="2"/>
  <c r="K249" i="2"/>
  <c r="O249" i="2"/>
  <c r="N249" i="2"/>
  <c r="G248" i="2"/>
  <c r="C248" i="2"/>
  <c r="F248" i="2"/>
  <c r="B249" i="2"/>
  <c r="E248" i="2"/>
  <c r="D248" i="2"/>
  <c r="N250" i="2" l="1"/>
  <c r="O250" i="2"/>
  <c r="K250" i="2"/>
  <c r="M250" i="2"/>
  <c r="L250" i="2"/>
  <c r="J251" i="2"/>
  <c r="E249" i="2"/>
  <c r="F249" i="2"/>
  <c r="B250" i="2"/>
  <c r="G249" i="2"/>
  <c r="D249" i="2"/>
  <c r="C249" i="2"/>
  <c r="J252" i="2" l="1"/>
  <c r="L251" i="2"/>
  <c r="M251" i="2"/>
  <c r="O251" i="2"/>
  <c r="N251" i="2"/>
  <c r="K251" i="2"/>
  <c r="G250" i="2"/>
  <c r="C250" i="2"/>
  <c r="E250" i="2"/>
  <c r="B251" i="2"/>
  <c r="F250" i="2"/>
  <c r="D250" i="2"/>
  <c r="N252" i="2" l="1"/>
  <c r="O252" i="2"/>
  <c r="K252" i="2"/>
  <c r="J253" i="2"/>
  <c r="M252" i="2"/>
  <c r="L252" i="2"/>
  <c r="E251" i="2"/>
  <c r="D251" i="2"/>
  <c r="C251" i="2"/>
  <c r="B252" i="2"/>
  <c r="G251" i="2"/>
  <c r="F251" i="2"/>
  <c r="J254" i="2" l="1"/>
  <c r="L253" i="2"/>
  <c r="M253" i="2"/>
  <c r="K253" i="2"/>
  <c r="O253" i="2"/>
  <c r="N253" i="2"/>
  <c r="G252" i="2"/>
  <c r="C252" i="2"/>
  <c r="D252" i="2"/>
  <c r="E252" i="2"/>
  <c r="B253" i="2"/>
  <c r="F252" i="2"/>
  <c r="N254" i="2" l="1"/>
  <c r="O254" i="2"/>
  <c r="K254" i="2"/>
  <c r="M254" i="2"/>
  <c r="L254" i="2"/>
  <c r="J255" i="2"/>
  <c r="E253" i="2"/>
  <c r="B254" i="2"/>
  <c r="C253" i="2"/>
  <c r="F253" i="2"/>
  <c r="D253" i="2"/>
  <c r="G253" i="2"/>
  <c r="J256" i="2" l="1"/>
  <c r="L255" i="2"/>
  <c r="M255" i="2"/>
  <c r="O255" i="2"/>
  <c r="N255" i="2"/>
  <c r="K255" i="2"/>
  <c r="G254" i="2"/>
  <c r="C254" i="2"/>
  <c r="B255" i="2"/>
  <c r="F254" i="2"/>
  <c r="E254" i="2"/>
  <c r="D254" i="2"/>
  <c r="N256" i="2" l="1"/>
  <c r="O256" i="2"/>
  <c r="K256" i="2"/>
  <c r="J257" i="2"/>
  <c r="M256" i="2"/>
  <c r="L256" i="2"/>
  <c r="E255" i="2"/>
  <c r="G255" i="2"/>
  <c r="B256" i="2"/>
  <c r="F255" i="2"/>
  <c r="D255" i="2"/>
  <c r="C255" i="2"/>
  <c r="J258" i="2" l="1"/>
  <c r="L257" i="2"/>
  <c r="M257" i="2"/>
  <c r="K257" i="2"/>
  <c r="O257" i="2"/>
  <c r="N257" i="2"/>
  <c r="G256" i="2"/>
  <c r="C256" i="2"/>
  <c r="F256" i="2"/>
  <c r="B257" i="2"/>
  <c r="E256" i="2"/>
  <c r="D256" i="2"/>
  <c r="N258" i="2" l="1"/>
  <c r="O258" i="2"/>
  <c r="K258" i="2"/>
  <c r="M258" i="2"/>
  <c r="L258" i="2"/>
  <c r="J259" i="2"/>
  <c r="E257" i="2"/>
  <c r="F257" i="2"/>
  <c r="C257" i="2"/>
  <c r="B258" i="2"/>
  <c r="G257" i="2"/>
  <c r="D257" i="2"/>
  <c r="J260" i="2" l="1"/>
  <c r="L259" i="2"/>
  <c r="M259" i="2"/>
  <c r="O259" i="2"/>
  <c r="N259" i="2"/>
  <c r="K259" i="2"/>
  <c r="G258" i="2"/>
  <c r="C258" i="2"/>
  <c r="E258" i="2"/>
  <c r="D258" i="2"/>
  <c r="B259" i="2"/>
  <c r="F258" i="2"/>
  <c r="N260" i="2" l="1"/>
  <c r="J261" i="2"/>
  <c r="K260" i="2"/>
  <c r="L260" i="2"/>
  <c r="O260" i="2"/>
  <c r="M260" i="2"/>
  <c r="E259" i="2"/>
  <c r="D259" i="2"/>
  <c r="F259" i="2"/>
  <c r="C259" i="2"/>
  <c r="B260" i="2"/>
  <c r="G259" i="2"/>
  <c r="J262" i="2" l="1"/>
  <c r="L261" i="2"/>
  <c r="O261" i="2"/>
  <c r="K261" i="2"/>
  <c r="N261" i="2"/>
  <c r="M261" i="2"/>
  <c r="G260" i="2"/>
  <c r="C260" i="2"/>
  <c r="D260" i="2"/>
  <c r="F260" i="2"/>
  <c r="E260" i="2"/>
  <c r="B261" i="2"/>
  <c r="N262" i="2" l="1"/>
  <c r="O262" i="2"/>
  <c r="J263" i="2"/>
  <c r="K262" i="2"/>
  <c r="M262" i="2"/>
  <c r="L262" i="2"/>
  <c r="E261" i="2"/>
  <c r="B262" i="2"/>
  <c r="C261" i="2"/>
  <c r="G261" i="2"/>
  <c r="F261" i="2"/>
  <c r="D261" i="2"/>
  <c r="J264" i="2" l="1"/>
  <c r="L263" i="2"/>
  <c r="N263" i="2"/>
  <c r="O263" i="2"/>
  <c r="M263" i="2"/>
  <c r="K263" i="2"/>
  <c r="G262" i="2"/>
  <c r="C262" i="2"/>
  <c r="B263" i="2"/>
  <c r="F262" i="2"/>
  <c r="E262" i="2"/>
  <c r="D262" i="2"/>
  <c r="N264" i="2" l="1"/>
  <c r="M264" i="2"/>
  <c r="O264" i="2"/>
  <c r="J265" i="2"/>
  <c r="L264" i="2"/>
  <c r="K264" i="2"/>
  <c r="E263" i="2"/>
  <c r="G263" i="2"/>
  <c r="C263" i="2"/>
  <c r="B264" i="2"/>
  <c r="F263" i="2"/>
  <c r="D263" i="2"/>
  <c r="J266" i="2" l="1"/>
  <c r="L265" i="2"/>
  <c r="M265" i="2"/>
  <c r="N265" i="2"/>
  <c r="K265" i="2"/>
  <c r="O265" i="2"/>
  <c r="G264" i="2"/>
  <c r="C264" i="2"/>
  <c r="F264" i="2"/>
  <c r="D264" i="2"/>
  <c r="B265" i="2"/>
  <c r="E264" i="2"/>
  <c r="N266" i="2" l="1"/>
  <c r="L266" i="2"/>
  <c r="M266" i="2"/>
  <c r="J267" i="2"/>
  <c r="O266" i="2"/>
  <c r="K266" i="2"/>
  <c r="E265" i="2"/>
  <c r="F265" i="2"/>
  <c r="D265" i="2"/>
  <c r="C265" i="2"/>
  <c r="B266" i="2"/>
  <c r="G265" i="2"/>
  <c r="J268" i="2" l="1"/>
  <c r="L267" i="2"/>
  <c r="K267" i="2"/>
  <c r="M267" i="2"/>
  <c r="O267" i="2"/>
  <c r="N267" i="2"/>
  <c r="G266" i="2"/>
  <c r="C266" i="2"/>
  <c r="E266" i="2"/>
  <c r="F266" i="2"/>
  <c r="D266" i="2"/>
  <c r="B267" i="2"/>
  <c r="N268" i="2" l="1"/>
  <c r="J269" i="2"/>
  <c r="K268" i="2"/>
  <c r="L268" i="2"/>
  <c r="O268" i="2"/>
  <c r="M268" i="2"/>
  <c r="E267" i="2"/>
  <c r="D267" i="2"/>
  <c r="G267" i="2"/>
  <c r="F267" i="2"/>
  <c r="C267" i="2"/>
  <c r="B268" i="2"/>
  <c r="J270" i="2" l="1"/>
  <c r="L269" i="2"/>
  <c r="O269" i="2"/>
  <c r="K269" i="2"/>
  <c r="N269" i="2"/>
  <c r="M269" i="2"/>
  <c r="G268" i="2"/>
  <c r="C268" i="2"/>
  <c r="D268" i="2"/>
  <c r="B269" i="2"/>
  <c r="F268" i="2"/>
  <c r="E268" i="2"/>
  <c r="N270" i="2" l="1"/>
  <c r="O270" i="2"/>
  <c r="J271" i="2"/>
  <c r="K270" i="2"/>
  <c r="M270" i="2"/>
  <c r="L270" i="2"/>
  <c r="E269" i="2"/>
  <c r="B270" i="2"/>
  <c r="C269" i="2"/>
  <c r="G269" i="2"/>
  <c r="F269" i="2"/>
  <c r="D269" i="2"/>
  <c r="J272" i="2" l="1"/>
  <c r="L271" i="2"/>
  <c r="N271" i="2"/>
  <c r="O271" i="2"/>
  <c r="M271" i="2"/>
  <c r="K271" i="2"/>
  <c r="G270" i="2"/>
  <c r="C270" i="2"/>
  <c r="B271" i="2"/>
  <c r="D270" i="2"/>
  <c r="E270" i="2"/>
  <c r="F270" i="2"/>
  <c r="N272" i="2" l="1"/>
  <c r="M272" i="2"/>
  <c r="O272" i="2"/>
  <c r="L272" i="2"/>
  <c r="K272" i="2"/>
  <c r="J273" i="2"/>
  <c r="E271" i="2"/>
  <c r="G271" i="2"/>
  <c r="D271" i="2"/>
  <c r="C271" i="2"/>
  <c r="B272" i="2"/>
  <c r="F271" i="2"/>
  <c r="J274" i="2" l="1"/>
  <c r="L273" i="2"/>
  <c r="M273" i="2"/>
  <c r="N273" i="2"/>
  <c r="O273" i="2"/>
  <c r="K273" i="2"/>
  <c r="G272" i="2"/>
  <c r="C272" i="2"/>
  <c r="F272" i="2"/>
  <c r="E272" i="2"/>
  <c r="D272" i="2"/>
  <c r="B273" i="2"/>
  <c r="N274" i="2" l="1"/>
  <c r="L274" i="2"/>
  <c r="M274" i="2"/>
  <c r="K274" i="2"/>
  <c r="J275" i="2"/>
  <c r="O274" i="2"/>
  <c r="E273" i="2"/>
  <c r="F273" i="2"/>
  <c r="G273" i="2"/>
  <c r="D273" i="2"/>
  <c r="B274" i="2"/>
  <c r="C273" i="2"/>
  <c r="J276" i="2" l="1"/>
  <c r="L275" i="2"/>
  <c r="K275" i="2"/>
  <c r="M275" i="2"/>
  <c r="O275" i="2"/>
  <c r="N275" i="2"/>
  <c r="G274" i="2"/>
  <c r="C274" i="2"/>
  <c r="E274" i="2"/>
  <c r="B275" i="2"/>
  <c r="F274" i="2"/>
  <c r="D274" i="2"/>
  <c r="N276" i="2" l="1"/>
  <c r="J277" i="2"/>
  <c r="K276" i="2"/>
  <c r="L276" i="2"/>
  <c r="O276" i="2"/>
  <c r="M276" i="2"/>
  <c r="E275" i="2"/>
  <c r="D275" i="2"/>
  <c r="B276" i="2"/>
  <c r="G275" i="2"/>
  <c r="F275" i="2"/>
  <c r="C275" i="2"/>
  <c r="J278" i="2" l="1"/>
  <c r="L277" i="2"/>
  <c r="O277" i="2"/>
  <c r="K277" i="2"/>
  <c r="N277" i="2"/>
  <c r="M277" i="2"/>
  <c r="G276" i="2"/>
  <c r="C276" i="2"/>
  <c r="D276" i="2"/>
  <c r="B277" i="2"/>
  <c r="F276" i="2"/>
  <c r="E276" i="2"/>
  <c r="N278" i="2" l="1"/>
  <c r="O278" i="2"/>
  <c r="J279" i="2"/>
  <c r="K278" i="2"/>
  <c r="M278" i="2"/>
  <c r="L278" i="2"/>
  <c r="E277" i="2"/>
  <c r="B278" i="2"/>
  <c r="C277" i="2"/>
  <c r="D277" i="2"/>
  <c r="G277" i="2"/>
  <c r="F277" i="2"/>
  <c r="J280" i="2" l="1"/>
  <c r="L279" i="2"/>
  <c r="N279" i="2"/>
  <c r="O279" i="2"/>
  <c r="M279" i="2"/>
  <c r="K279" i="2"/>
  <c r="G278" i="2"/>
  <c r="C278" i="2"/>
  <c r="B279" i="2"/>
  <c r="E278" i="2"/>
  <c r="D278" i="2"/>
  <c r="F278" i="2"/>
  <c r="N280" i="2" l="1"/>
  <c r="M280" i="2"/>
  <c r="O280" i="2"/>
  <c r="J281" i="2"/>
  <c r="L280" i="2"/>
  <c r="K280" i="2"/>
  <c r="E279" i="2"/>
  <c r="G279" i="2"/>
  <c r="F279" i="2"/>
  <c r="D279" i="2"/>
  <c r="C279" i="2"/>
  <c r="B280" i="2"/>
  <c r="J282" i="2" l="1"/>
  <c r="L281" i="2"/>
  <c r="M281" i="2"/>
  <c r="N281" i="2"/>
  <c r="K281" i="2"/>
  <c r="O281" i="2"/>
  <c r="G280" i="2"/>
  <c r="C280" i="2"/>
  <c r="F280" i="2"/>
  <c r="B281" i="2"/>
  <c r="E280" i="2"/>
  <c r="D280" i="2"/>
  <c r="N282" i="2" l="1"/>
  <c r="L282" i="2"/>
  <c r="M282" i="2"/>
  <c r="J283" i="2"/>
  <c r="O282" i="2"/>
  <c r="K282" i="2"/>
  <c r="E281" i="2"/>
  <c r="F281" i="2"/>
  <c r="B282" i="2"/>
  <c r="G281" i="2"/>
  <c r="D281" i="2"/>
  <c r="C281" i="2"/>
  <c r="J284" i="2" l="1"/>
  <c r="L283" i="2"/>
  <c r="K283" i="2"/>
  <c r="M283" i="2"/>
  <c r="O283" i="2"/>
  <c r="N283" i="2"/>
  <c r="G282" i="2"/>
  <c r="C282" i="2"/>
  <c r="E282" i="2"/>
  <c r="B283" i="2"/>
  <c r="F282" i="2"/>
  <c r="D282" i="2"/>
  <c r="N284" i="2" l="1"/>
  <c r="J285" i="2"/>
  <c r="K284" i="2"/>
  <c r="L284" i="2"/>
  <c r="O284" i="2"/>
  <c r="M284" i="2"/>
  <c r="E283" i="2"/>
  <c r="D283" i="2"/>
  <c r="C283" i="2"/>
  <c r="B284" i="2"/>
  <c r="G283" i="2"/>
  <c r="F283" i="2"/>
  <c r="J286" i="2" l="1"/>
  <c r="L285" i="2"/>
  <c r="O285" i="2"/>
  <c r="K285" i="2"/>
  <c r="N285" i="2"/>
  <c r="M285" i="2"/>
  <c r="G284" i="2"/>
  <c r="C284" i="2"/>
  <c r="D284" i="2"/>
  <c r="E284" i="2"/>
  <c r="B285" i="2"/>
  <c r="F284" i="2"/>
  <c r="N286" i="2" l="1"/>
  <c r="O286" i="2"/>
  <c r="J287" i="2"/>
  <c r="K286" i="2"/>
  <c r="M286" i="2"/>
  <c r="L286" i="2"/>
  <c r="E285" i="2"/>
  <c r="B286" i="2"/>
  <c r="C285" i="2"/>
  <c r="F285" i="2"/>
  <c r="D285" i="2"/>
  <c r="G285" i="2"/>
  <c r="J288" i="2" l="1"/>
  <c r="L287" i="2"/>
  <c r="N287" i="2"/>
  <c r="O287" i="2"/>
  <c r="M287" i="2"/>
  <c r="K287" i="2"/>
  <c r="G286" i="2"/>
  <c r="C286" i="2"/>
  <c r="B287" i="2"/>
  <c r="F286" i="2"/>
  <c r="E286" i="2"/>
  <c r="D286" i="2"/>
  <c r="N288" i="2" l="1"/>
  <c r="M288" i="2"/>
  <c r="O288" i="2"/>
  <c r="L288" i="2"/>
  <c r="K288" i="2"/>
  <c r="J289" i="2"/>
  <c r="E287" i="2"/>
  <c r="G287" i="2"/>
  <c r="B288" i="2"/>
  <c r="F287" i="2"/>
  <c r="D287" i="2"/>
  <c r="C287" i="2"/>
  <c r="J290" i="2" l="1"/>
  <c r="L289" i="2"/>
  <c r="M289" i="2"/>
  <c r="N289" i="2"/>
  <c r="O289" i="2"/>
  <c r="K289" i="2"/>
  <c r="G288" i="2"/>
  <c r="C288" i="2"/>
  <c r="F288" i="2"/>
  <c r="B289" i="2"/>
  <c r="E288" i="2"/>
  <c r="D288" i="2"/>
  <c r="N290" i="2" l="1"/>
  <c r="L290" i="2"/>
  <c r="M290" i="2"/>
  <c r="K290" i="2"/>
  <c r="J291" i="2"/>
  <c r="O290" i="2"/>
  <c r="E289" i="2"/>
  <c r="F289" i="2"/>
  <c r="C289" i="2"/>
  <c r="B290" i="2"/>
  <c r="G289" i="2"/>
  <c r="D289" i="2"/>
  <c r="J292" i="2" l="1"/>
  <c r="L291" i="2"/>
  <c r="K291" i="2"/>
  <c r="M291" i="2"/>
  <c r="O291" i="2"/>
  <c r="N291" i="2"/>
  <c r="G290" i="2"/>
  <c r="C290" i="2"/>
  <c r="E290" i="2"/>
  <c r="D290" i="2"/>
  <c r="B291" i="2"/>
  <c r="F290" i="2"/>
  <c r="N292" i="2" l="1"/>
  <c r="J293" i="2"/>
  <c r="K292" i="2"/>
  <c r="L292" i="2"/>
  <c r="O292" i="2"/>
  <c r="M292" i="2"/>
  <c r="E291" i="2"/>
  <c r="D291" i="2"/>
  <c r="F291" i="2"/>
  <c r="C291" i="2"/>
  <c r="B292" i="2"/>
  <c r="G291" i="2"/>
  <c r="J294" i="2" l="1"/>
  <c r="L293" i="2"/>
  <c r="O293" i="2"/>
  <c r="K293" i="2"/>
  <c r="N293" i="2"/>
  <c r="M293" i="2"/>
  <c r="G292" i="2"/>
  <c r="C292" i="2"/>
  <c r="D292" i="2"/>
  <c r="F292" i="2"/>
  <c r="E292" i="2"/>
  <c r="B293" i="2"/>
  <c r="N294" i="2" l="1"/>
  <c r="O294" i="2"/>
  <c r="J295" i="2"/>
  <c r="K294" i="2"/>
  <c r="M294" i="2"/>
  <c r="L294" i="2"/>
  <c r="E293" i="2"/>
  <c r="B294" i="2"/>
  <c r="C293" i="2"/>
  <c r="G293" i="2"/>
  <c r="F293" i="2"/>
  <c r="D293" i="2"/>
  <c r="J296" i="2" l="1"/>
  <c r="L295" i="2"/>
  <c r="N295" i="2"/>
  <c r="O295" i="2"/>
  <c r="M295" i="2"/>
  <c r="K295" i="2"/>
  <c r="G294" i="2"/>
  <c r="C294" i="2"/>
  <c r="B295" i="2"/>
  <c r="F294" i="2"/>
  <c r="E294" i="2"/>
  <c r="D294" i="2"/>
  <c r="N296" i="2" l="1"/>
  <c r="M296" i="2"/>
  <c r="O296" i="2"/>
  <c r="J297" i="2"/>
  <c r="L296" i="2"/>
  <c r="K296" i="2"/>
  <c r="E295" i="2"/>
  <c r="G295" i="2"/>
  <c r="C295" i="2"/>
  <c r="B296" i="2"/>
  <c r="F295" i="2"/>
  <c r="D295" i="2"/>
  <c r="J298" i="2" l="1"/>
  <c r="L297" i="2"/>
  <c r="M297" i="2"/>
  <c r="N297" i="2"/>
  <c r="O297" i="2"/>
  <c r="K297" i="2"/>
  <c r="G296" i="2"/>
  <c r="C296" i="2"/>
  <c r="F296" i="2"/>
  <c r="D296" i="2"/>
  <c r="E296" i="2"/>
  <c r="B297" i="2"/>
  <c r="N298" i="2" l="1"/>
  <c r="L298" i="2"/>
  <c r="O298" i="2"/>
  <c r="J299" i="2"/>
  <c r="M298" i="2"/>
  <c r="K298" i="2"/>
  <c r="E297" i="2"/>
  <c r="F297" i="2"/>
  <c r="D297" i="2"/>
  <c r="C297" i="2"/>
  <c r="B298" i="2"/>
  <c r="G297" i="2"/>
  <c r="J300" i="2" l="1"/>
  <c r="L299" i="2"/>
  <c r="N299" i="2"/>
  <c r="K299" i="2"/>
  <c r="O299" i="2"/>
  <c r="M299" i="2"/>
  <c r="G298" i="2"/>
  <c r="C298" i="2"/>
  <c r="E298" i="2"/>
  <c r="F298" i="2"/>
  <c r="D298" i="2"/>
  <c r="B299" i="2"/>
  <c r="N300" i="2" l="1"/>
  <c r="M300" i="2"/>
  <c r="J301" i="2"/>
  <c r="K300" i="2"/>
  <c r="L300" i="2"/>
  <c r="O300" i="2"/>
  <c r="E299" i="2"/>
  <c r="D299" i="2"/>
  <c r="G299" i="2"/>
  <c r="F299" i="2"/>
  <c r="B300" i="2"/>
  <c r="C299" i="2"/>
  <c r="J302" i="2" l="1"/>
  <c r="L301" i="2"/>
  <c r="M301" i="2"/>
  <c r="O301" i="2"/>
  <c r="N301" i="2"/>
  <c r="K301" i="2"/>
  <c r="G300" i="2"/>
  <c r="C300" i="2"/>
  <c r="D300" i="2"/>
  <c r="B301" i="2"/>
  <c r="F300" i="2"/>
  <c r="E300" i="2"/>
  <c r="N302" i="2" l="1"/>
  <c r="L302" i="2"/>
  <c r="O302" i="2"/>
  <c r="K302" i="2"/>
  <c r="M302" i="2"/>
  <c r="J303" i="2"/>
  <c r="E301" i="2"/>
  <c r="B302" i="2"/>
  <c r="C301" i="2"/>
  <c r="G301" i="2"/>
  <c r="F301" i="2"/>
  <c r="D301" i="2"/>
  <c r="J304" i="2" l="1"/>
  <c r="L303" i="2"/>
  <c r="K303" i="2"/>
  <c r="N303" i="2"/>
  <c r="O303" i="2"/>
  <c r="M303" i="2"/>
  <c r="G302" i="2"/>
  <c r="C302" i="2"/>
  <c r="B303" i="2"/>
  <c r="D302" i="2"/>
  <c r="F302" i="2"/>
  <c r="E302" i="2"/>
  <c r="N304" i="2" l="1"/>
  <c r="J305" i="2"/>
  <c r="K304" i="2"/>
  <c r="M304" i="2"/>
  <c r="L304" i="2"/>
  <c r="O304" i="2"/>
  <c r="E303" i="2"/>
  <c r="G303" i="2"/>
  <c r="D303" i="2"/>
  <c r="C303" i="2"/>
  <c r="B304" i="2"/>
  <c r="F303" i="2"/>
  <c r="J306" i="2" l="1"/>
  <c r="L305" i="2"/>
  <c r="O305" i="2"/>
  <c r="M305" i="2"/>
  <c r="N305" i="2"/>
  <c r="K305" i="2"/>
  <c r="G304" i="2"/>
  <c r="C304" i="2"/>
  <c r="F304" i="2"/>
  <c r="E304" i="2"/>
  <c r="D304" i="2"/>
  <c r="B305" i="2"/>
  <c r="N306" i="2" l="1"/>
  <c r="O306" i="2"/>
  <c r="L306" i="2"/>
  <c r="K306" i="2"/>
  <c r="J307" i="2"/>
  <c r="M306" i="2"/>
  <c r="E305" i="2"/>
  <c r="F305" i="2"/>
  <c r="G305" i="2"/>
  <c r="D305" i="2"/>
  <c r="C305" i="2"/>
  <c r="B306" i="2"/>
  <c r="J308" i="2" l="1"/>
  <c r="L307" i="2"/>
  <c r="N307" i="2"/>
  <c r="K307" i="2"/>
  <c r="M307" i="2"/>
  <c r="O307" i="2"/>
  <c r="G306" i="2"/>
  <c r="C306" i="2"/>
  <c r="E306" i="2"/>
  <c r="B307" i="2"/>
  <c r="F306" i="2"/>
  <c r="D306" i="2"/>
  <c r="N308" i="2" l="1"/>
  <c r="M308" i="2"/>
  <c r="J309" i="2"/>
  <c r="K308" i="2"/>
  <c r="O308" i="2"/>
  <c r="L308" i="2"/>
  <c r="E307" i="2"/>
  <c r="D307" i="2"/>
  <c r="B308" i="2"/>
  <c r="G307" i="2"/>
  <c r="F307" i="2"/>
  <c r="C307" i="2"/>
  <c r="J310" i="2" l="1"/>
  <c r="L309" i="2"/>
  <c r="M309" i="2"/>
  <c r="O309" i="2"/>
  <c r="K309" i="2"/>
  <c r="N309" i="2"/>
  <c r="G308" i="2"/>
  <c r="C308" i="2"/>
  <c r="D308" i="2"/>
  <c r="B309" i="2"/>
  <c r="F308" i="2"/>
  <c r="E308" i="2"/>
  <c r="N310" i="2" l="1"/>
  <c r="L310" i="2"/>
  <c r="O310" i="2"/>
  <c r="J311" i="2"/>
  <c r="M310" i="2"/>
  <c r="K310" i="2"/>
  <c r="E309" i="2"/>
  <c r="B310" i="2"/>
  <c r="C309" i="2"/>
  <c r="D309" i="2"/>
  <c r="G309" i="2"/>
  <c r="F309" i="2"/>
  <c r="J312" i="2" l="1"/>
  <c r="L311" i="2"/>
  <c r="K311" i="2"/>
  <c r="N311" i="2"/>
  <c r="M311" i="2"/>
  <c r="O311" i="2"/>
  <c r="G310" i="2"/>
  <c r="C310" i="2"/>
  <c r="B311" i="2"/>
  <c r="E310" i="2"/>
  <c r="D310" i="2"/>
  <c r="F310" i="2"/>
  <c r="N312" i="2" l="1"/>
  <c r="J313" i="2"/>
  <c r="K312" i="2"/>
  <c r="M312" i="2"/>
  <c r="O312" i="2"/>
  <c r="L312" i="2"/>
  <c r="E311" i="2"/>
  <c r="G311" i="2"/>
  <c r="F311" i="2"/>
  <c r="D311" i="2"/>
  <c r="B312" i="2"/>
  <c r="C311" i="2"/>
  <c r="J314" i="2" l="1"/>
  <c r="L313" i="2"/>
  <c r="O313" i="2"/>
  <c r="M313" i="2"/>
  <c r="K313" i="2"/>
  <c r="N313" i="2"/>
  <c r="G312" i="2"/>
  <c r="C312" i="2"/>
  <c r="F312" i="2"/>
  <c r="B313" i="2"/>
  <c r="E312" i="2"/>
  <c r="D312" i="2"/>
  <c r="N314" i="2" l="1"/>
  <c r="O314" i="2"/>
  <c r="L314" i="2"/>
  <c r="M314" i="2"/>
  <c r="J315" i="2"/>
  <c r="K314" i="2"/>
  <c r="E313" i="2"/>
  <c r="F313" i="2"/>
  <c r="B314" i="2"/>
  <c r="G313" i="2"/>
  <c r="D313" i="2"/>
  <c r="C313" i="2"/>
  <c r="J316" i="2" l="1"/>
  <c r="L315" i="2"/>
  <c r="N315" i="2"/>
  <c r="K315" i="2"/>
  <c r="O315" i="2"/>
  <c r="M315" i="2"/>
  <c r="G314" i="2"/>
  <c r="C314" i="2"/>
  <c r="E314" i="2"/>
  <c r="B315" i="2"/>
  <c r="F314" i="2"/>
  <c r="D314" i="2"/>
  <c r="N316" i="2" l="1"/>
  <c r="M316" i="2"/>
  <c r="J317" i="2"/>
  <c r="K316" i="2"/>
  <c r="L316" i="2"/>
  <c r="O316" i="2"/>
  <c r="E315" i="2"/>
  <c r="D315" i="2"/>
  <c r="C315" i="2"/>
  <c r="B316" i="2"/>
  <c r="G315" i="2"/>
  <c r="F315" i="2"/>
  <c r="J318" i="2" l="1"/>
  <c r="L317" i="2"/>
  <c r="M317" i="2"/>
  <c r="O317" i="2"/>
  <c r="N317" i="2"/>
  <c r="K317" i="2"/>
  <c r="B317" i="2"/>
  <c r="D316" i="2"/>
  <c r="C316" i="2"/>
  <c r="E316" i="2"/>
  <c r="F316" i="2"/>
  <c r="G316" i="2"/>
  <c r="N318" i="2" l="1"/>
  <c r="L318" i="2"/>
  <c r="O318" i="2"/>
  <c r="K318" i="2"/>
  <c r="M318" i="2"/>
  <c r="J319" i="2"/>
  <c r="F317" i="2"/>
  <c r="B318" i="2"/>
  <c r="C317" i="2"/>
  <c r="E317" i="2"/>
  <c r="G317" i="2"/>
  <c r="D317" i="2"/>
  <c r="J320" i="2" l="1"/>
  <c r="L319" i="2"/>
  <c r="K319" i="2"/>
  <c r="N319" i="2"/>
  <c r="O319" i="2"/>
  <c r="M319" i="2"/>
  <c r="B319" i="2"/>
  <c r="D318" i="2"/>
  <c r="G318" i="2"/>
  <c r="F318" i="2"/>
  <c r="C318" i="2"/>
  <c r="E318" i="2"/>
  <c r="N320" i="2" l="1"/>
  <c r="J321" i="2"/>
  <c r="K320" i="2"/>
  <c r="M320" i="2"/>
  <c r="L320" i="2"/>
  <c r="O320" i="2"/>
  <c r="F319" i="2"/>
  <c r="G319" i="2"/>
  <c r="B320" i="2"/>
  <c r="E319" i="2"/>
  <c r="D319" i="2"/>
  <c r="C319" i="2"/>
  <c r="J322" i="2" l="1"/>
  <c r="L321" i="2"/>
  <c r="O321" i="2"/>
  <c r="M321" i="2"/>
  <c r="N321" i="2"/>
  <c r="K321" i="2"/>
  <c r="B321" i="2"/>
  <c r="D320" i="2"/>
  <c r="F320" i="2"/>
  <c r="G320" i="2"/>
  <c r="E320" i="2"/>
  <c r="C320" i="2"/>
  <c r="N322" i="2" l="1"/>
  <c r="O322" i="2"/>
  <c r="L322" i="2"/>
  <c r="J323" i="2"/>
  <c r="K322" i="2"/>
  <c r="M322" i="2"/>
  <c r="F321" i="2"/>
  <c r="E321" i="2"/>
  <c r="C321" i="2"/>
  <c r="D321" i="2"/>
  <c r="B322" i="2"/>
  <c r="G321" i="2"/>
  <c r="J324" i="2" l="1"/>
  <c r="L323" i="2"/>
  <c r="N323" i="2"/>
  <c r="K323" i="2"/>
  <c r="M323" i="2"/>
  <c r="O323" i="2"/>
  <c r="B323" i="2"/>
  <c r="D322" i="2"/>
  <c r="E322" i="2"/>
  <c r="C322" i="2"/>
  <c r="G322" i="2"/>
  <c r="F322" i="2"/>
  <c r="N324" i="2" l="1"/>
  <c r="M324" i="2"/>
  <c r="J325" i="2"/>
  <c r="K324" i="2"/>
  <c r="O324" i="2"/>
  <c r="L324" i="2"/>
  <c r="F323" i="2"/>
  <c r="D323" i="2"/>
  <c r="E323" i="2"/>
  <c r="B324" i="2"/>
  <c r="G323" i="2"/>
  <c r="C323" i="2"/>
  <c r="J326" i="2" l="1"/>
  <c r="L325" i="2"/>
  <c r="M325" i="2"/>
  <c r="O325" i="2"/>
  <c r="K325" i="2"/>
  <c r="N325" i="2"/>
  <c r="B325" i="2"/>
  <c r="D324" i="2"/>
  <c r="C324" i="2"/>
  <c r="F324" i="2"/>
  <c r="E324" i="2"/>
  <c r="G324" i="2"/>
  <c r="N326" i="2" l="1"/>
  <c r="L326" i="2"/>
  <c r="O326" i="2"/>
  <c r="J327" i="2"/>
  <c r="M326" i="2"/>
  <c r="K326" i="2"/>
  <c r="F325" i="2"/>
  <c r="B326" i="2"/>
  <c r="C325" i="2"/>
  <c r="G325" i="2"/>
  <c r="E325" i="2"/>
  <c r="D325" i="2"/>
  <c r="J328" i="2" l="1"/>
  <c r="L327" i="2"/>
  <c r="K327" i="2"/>
  <c r="N327" i="2"/>
  <c r="M327" i="2"/>
  <c r="O327" i="2"/>
  <c r="B327" i="2"/>
  <c r="D326" i="2"/>
  <c r="G326" i="2"/>
  <c r="C326" i="2"/>
  <c r="F326" i="2"/>
  <c r="E326" i="2"/>
  <c r="N328" i="2" l="1"/>
  <c r="J329" i="2"/>
  <c r="K328" i="2"/>
  <c r="M328" i="2"/>
  <c r="O328" i="2"/>
  <c r="L328" i="2"/>
  <c r="F327" i="2"/>
  <c r="G327" i="2"/>
  <c r="C327" i="2"/>
  <c r="E327" i="2"/>
  <c r="D327" i="2"/>
  <c r="B328" i="2"/>
  <c r="J330" i="2" l="1"/>
  <c r="L329" i="2"/>
  <c r="O329" i="2"/>
  <c r="M329" i="2"/>
  <c r="K329" i="2"/>
  <c r="N329" i="2"/>
  <c r="B329" i="2"/>
  <c r="D328" i="2"/>
  <c r="F328" i="2"/>
  <c r="C328" i="2"/>
  <c r="G328" i="2"/>
  <c r="E328" i="2"/>
  <c r="O330" i="2" l="1"/>
  <c r="N330" i="2"/>
  <c r="J331" i="2"/>
  <c r="L330" i="2"/>
  <c r="K330" i="2"/>
  <c r="M330" i="2"/>
  <c r="F329" i="2"/>
  <c r="E329" i="2"/>
  <c r="D329" i="2"/>
  <c r="C329" i="2"/>
  <c r="B330" i="2"/>
  <c r="G329" i="2"/>
  <c r="M331" i="2" l="1"/>
  <c r="N331" i="2"/>
  <c r="J332" i="2"/>
  <c r="L331" i="2"/>
  <c r="K331" i="2"/>
  <c r="O331" i="2"/>
  <c r="B331" i="2"/>
  <c r="D330" i="2"/>
  <c r="E330" i="2"/>
  <c r="F330" i="2"/>
  <c r="G330" i="2"/>
  <c r="C330" i="2"/>
  <c r="O332" i="2" l="1"/>
  <c r="K332" i="2"/>
  <c r="M332" i="2"/>
  <c r="N332" i="2"/>
  <c r="L332" i="2"/>
  <c r="J333" i="2"/>
  <c r="F331" i="2"/>
  <c r="D331" i="2"/>
  <c r="G331" i="2"/>
  <c r="C331" i="2"/>
  <c r="B332" i="2"/>
  <c r="E331" i="2"/>
  <c r="M333" i="2" l="1"/>
  <c r="L333" i="2"/>
  <c r="K333" i="2"/>
  <c r="O333" i="2"/>
  <c r="N333" i="2"/>
  <c r="J334" i="2"/>
  <c r="B333" i="2"/>
  <c r="D332" i="2"/>
  <c r="C332" i="2"/>
  <c r="G332" i="2"/>
  <c r="E332" i="2"/>
  <c r="F332" i="2"/>
  <c r="O334" i="2" l="1"/>
  <c r="K334" i="2"/>
  <c r="L334" i="2"/>
  <c r="M334" i="2"/>
  <c r="J335" i="2"/>
  <c r="N334" i="2"/>
  <c r="F333" i="2"/>
  <c r="B334" i="2"/>
  <c r="C333" i="2"/>
  <c r="G333" i="2"/>
  <c r="D333" i="2"/>
  <c r="E333" i="2"/>
  <c r="M335" i="2" l="1"/>
  <c r="J336" i="2"/>
  <c r="K335" i="2"/>
  <c r="N335" i="2"/>
  <c r="O335" i="2"/>
  <c r="L335" i="2"/>
  <c r="B335" i="2"/>
  <c r="D334" i="2"/>
  <c r="G334" i="2"/>
  <c r="C334" i="2"/>
  <c r="F334" i="2"/>
  <c r="E334" i="2"/>
  <c r="O336" i="2" l="1"/>
  <c r="K336" i="2"/>
  <c r="J337" i="2"/>
  <c r="N336" i="2"/>
  <c r="L336" i="2"/>
  <c r="M336" i="2"/>
  <c r="F335" i="2"/>
  <c r="G335" i="2"/>
  <c r="D335" i="2"/>
  <c r="E335" i="2"/>
  <c r="C335" i="2"/>
  <c r="B336" i="2"/>
  <c r="M337" i="2" l="1"/>
  <c r="O337" i="2"/>
  <c r="J338" i="2"/>
  <c r="L337" i="2"/>
  <c r="K337" i="2"/>
  <c r="N337" i="2"/>
  <c r="B337" i="2"/>
  <c r="D336" i="2"/>
  <c r="F336" i="2"/>
  <c r="E336" i="2"/>
  <c r="G336" i="2"/>
  <c r="C336" i="2"/>
  <c r="O338" i="2" l="1"/>
  <c r="K338" i="2"/>
  <c r="N338" i="2"/>
  <c r="M338" i="2"/>
  <c r="L338" i="2"/>
  <c r="J339" i="2"/>
  <c r="F337" i="2"/>
  <c r="E337" i="2"/>
  <c r="G337" i="2"/>
  <c r="C337" i="2"/>
  <c r="D337" i="2"/>
  <c r="B338" i="2"/>
  <c r="M339" i="2" l="1"/>
  <c r="N339" i="2"/>
  <c r="K339" i="2"/>
  <c r="O339" i="2"/>
  <c r="L339" i="2"/>
  <c r="J340" i="2"/>
  <c r="B339" i="2"/>
  <c r="D338" i="2"/>
  <c r="E338" i="2"/>
  <c r="G338" i="2"/>
  <c r="F338" i="2"/>
  <c r="C338" i="2"/>
  <c r="O340" i="2" l="1"/>
  <c r="K340" i="2"/>
  <c r="M340" i="2"/>
  <c r="L340" i="2"/>
  <c r="J341" i="2"/>
  <c r="N340" i="2"/>
  <c r="F339" i="2"/>
  <c r="D339" i="2"/>
  <c r="B340" i="2"/>
  <c r="E339" i="2"/>
  <c r="C339" i="2"/>
  <c r="G339" i="2"/>
  <c r="M341" i="2" l="1"/>
  <c r="L341" i="2"/>
  <c r="N341" i="2"/>
  <c r="J342" i="2"/>
  <c r="O341" i="2"/>
  <c r="K341" i="2"/>
  <c r="B341" i="2"/>
  <c r="D340" i="2"/>
  <c r="C340" i="2"/>
  <c r="E340" i="2"/>
  <c r="G340" i="2"/>
  <c r="F340" i="2"/>
  <c r="O342" i="2" l="1"/>
  <c r="K342" i="2"/>
  <c r="L342" i="2"/>
  <c r="N342" i="2"/>
  <c r="J343" i="2"/>
  <c r="M342" i="2"/>
  <c r="F341" i="2"/>
  <c r="B342" i="2"/>
  <c r="C341" i="2"/>
  <c r="D341" i="2"/>
  <c r="G341" i="2"/>
  <c r="E341" i="2"/>
  <c r="M343" i="2" l="1"/>
  <c r="J344" i="2"/>
  <c r="K343" i="2"/>
  <c r="O343" i="2"/>
  <c r="L343" i="2"/>
  <c r="N343" i="2"/>
  <c r="B343" i="2"/>
  <c r="D342" i="2"/>
  <c r="G342" i="2"/>
  <c r="E342" i="2"/>
  <c r="F342" i="2"/>
  <c r="C342" i="2"/>
  <c r="O344" i="2" l="1"/>
  <c r="K344" i="2"/>
  <c r="J345" i="2"/>
  <c r="M344" i="2"/>
  <c r="L344" i="2"/>
  <c r="N344" i="2"/>
  <c r="F343" i="2"/>
  <c r="G343" i="2"/>
  <c r="E343" i="2"/>
  <c r="D343" i="2"/>
  <c r="B344" i="2"/>
  <c r="C343" i="2"/>
  <c r="M345" i="2" l="1"/>
  <c r="O345" i="2"/>
  <c r="K345" i="2"/>
  <c r="N345" i="2"/>
  <c r="L345" i="2"/>
  <c r="J346" i="2"/>
  <c r="B345" i="2"/>
  <c r="D344" i="2"/>
  <c r="F344" i="2"/>
  <c r="G344" i="2"/>
  <c r="E344" i="2"/>
  <c r="C344" i="2"/>
  <c r="O346" i="2" l="1"/>
  <c r="K346" i="2"/>
  <c r="N346" i="2"/>
  <c r="L346" i="2"/>
  <c r="J347" i="2"/>
  <c r="M346" i="2"/>
  <c r="F345" i="2"/>
  <c r="E345" i="2"/>
  <c r="B346" i="2"/>
  <c r="C345" i="2"/>
  <c r="G345" i="2"/>
  <c r="D345" i="2"/>
  <c r="M347" i="2" l="1"/>
  <c r="N347" i="2"/>
  <c r="L347" i="2"/>
  <c r="K347" i="2"/>
  <c r="J348" i="2"/>
  <c r="O347" i="2"/>
  <c r="B347" i="2"/>
  <c r="D346" i="2"/>
  <c r="E346" i="2"/>
  <c r="F346" i="2"/>
  <c r="G346" i="2"/>
  <c r="C346" i="2"/>
  <c r="O348" i="2" l="1"/>
  <c r="K348" i="2"/>
  <c r="M348" i="2"/>
  <c r="N348" i="2"/>
  <c r="L348" i="2"/>
  <c r="J349" i="2"/>
  <c r="F347" i="2"/>
  <c r="D347" i="2"/>
  <c r="C347" i="2"/>
  <c r="B348" i="2"/>
  <c r="G347" i="2"/>
  <c r="E347" i="2"/>
  <c r="M349" i="2" l="1"/>
  <c r="L349" i="2"/>
  <c r="O349" i="2"/>
  <c r="N349" i="2"/>
  <c r="K349" i="2"/>
  <c r="J350" i="2"/>
  <c r="B349" i="2"/>
  <c r="D348" i="2"/>
  <c r="C348" i="2"/>
  <c r="E348" i="2"/>
  <c r="G348" i="2"/>
  <c r="F348" i="2"/>
  <c r="O350" i="2" l="1"/>
  <c r="K350" i="2"/>
  <c r="L350" i="2"/>
  <c r="J351" i="2"/>
  <c r="N350" i="2"/>
  <c r="M350" i="2"/>
  <c r="F349" i="2"/>
  <c r="B350" i="2"/>
  <c r="C349" i="2"/>
  <c r="E349" i="2"/>
  <c r="G349" i="2"/>
  <c r="D349" i="2"/>
  <c r="M351" i="2" l="1"/>
  <c r="J352" i="2"/>
  <c r="K351" i="2"/>
  <c r="O351" i="2"/>
  <c r="N351" i="2"/>
  <c r="L351" i="2"/>
  <c r="B351" i="2"/>
  <c r="D350" i="2"/>
  <c r="G350" i="2"/>
  <c r="F350" i="2"/>
  <c r="C350" i="2"/>
  <c r="E350" i="2"/>
  <c r="O352" i="2" l="1"/>
  <c r="K352" i="2"/>
  <c r="J353" i="2"/>
  <c r="L352" i="2"/>
  <c r="N352" i="2"/>
  <c r="M352" i="2"/>
  <c r="F351" i="2"/>
  <c r="G351" i="2"/>
  <c r="B352" i="2"/>
  <c r="D351" i="2"/>
  <c r="E351" i="2"/>
  <c r="C351" i="2"/>
  <c r="M353" i="2" l="1"/>
  <c r="O353" i="2"/>
  <c r="L353" i="2"/>
  <c r="K353" i="2"/>
  <c r="J354" i="2"/>
  <c r="N353" i="2"/>
  <c r="B353" i="2"/>
  <c r="D352" i="2"/>
  <c r="F352" i="2"/>
  <c r="G352" i="2"/>
  <c r="C352" i="2"/>
  <c r="E352" i="2"/>
  <c r="O354" i="2" l="1"/>
  <c r="K354" i="2"/>
  <c r="N354" i="2"/>
  <c r="M354" i="2"/>
  <c r="L354" i="2"/>
  <c r="J355" i="2"/>
  <c r="F353" i="2"/>
  <c r="E353" i="2"/>
  <c r="C353" i="2"/>
  <c r="B354" i="2"/>
  <c r="G353" i="2"/>
  <c r="D353" i="2"/>
  <c r="M355" i="2" l="1"/>
  <c r="N355" i="2"/>
  <c r="O355" i="2"/>
  <c r="L355" i="2"/>
  <c r="K355" i="2"/>
  <c r="J356" i="2"/>
  <c r="B355" i="2"/>
  <c r="D354" i="2"/>
  <c r="E354" i="2"/>
  <c r="C354" i="2"/>
  <c r="F354" i="2"/>
  <c r="G354" i="2"/>
  <c r="O356" i="2" l="1"/>
  <c r="K356" i="2"/>
  <c r="M356" i="2"/>
  <c r="J357" i="2"/>
  <c r="N356" i="2"/>
  <c r="L356" i="2"/>
  <c r="F355" i="2"/>
  <c r="D355" i="2"/>
  <c r="E355" i="2"/>
  <c r="B356" i="2"/>
  <c r="G355" i="2"/>
  <c r="C355" i="2"/>
  <c r="M357" i="2" l="1"/>
  <c r="L357" i="2"/>
  <c r="J358" i="2"/>
  <c r="O357" i="2"/>
  <c r="N357" i="2"/>
  <c r="K357" i="2"/>
  <c r="B357" i="2"/>
  <c r="D356" i="2"/>
  <c r="C356" i="2"/>
  <c r="F356" i="2"/>
  <c r="E356" i="2"/>
  <c r="G356" i="2"/>
  <c r="O358" i="2" l="1"/>
  <c r="K358" i="2"/>
  <c r="L358" i="2"/>
  <c r="J359" i="2"/>
  <c r="N358" i="2"/>
  <c r="M358" i="2"/>
  <c r="F357" i="2"/>
  <c r="B358" i="2"/>
  <c r="C357" i="2"/>
  <c r="G357" i="2"/>
  <c r="E357" i="2"/>
  <c r="D357" i="2"/>
  <c r="M359" i="2" l="1"/>
  <c r="J360" i="2"/>
  <c r="K359" i="2"/>
  <c r="L359" i="2"/>
  <c r="O359" i="2"/>
  <c r="N359" i="2"/>
  <c r="B359" i="2"/>
  <c r="D358" i="2"/>
  <c r="G358" i="2"/>
  <c r="E358" i="2"/>
  <c r="C358" i="2"/>
  <c r="F358" i="2"/>
  <c r="O360" i="2" l="1"/>
  <c r="K360" i="2"/>
  <c r="J361" i="2"/>
  <c r="M360" i="2"/>
  <c r="L360" i="2"/>
  <c r="N360" i="2"/>
  <c r="F359" i="2"/>
  <c r="G359" i="2"/>
  <c r="C359" i="2"/>
  <c r="D359" i="2"/>
  <c r="B360" i="2"/>
  <c r="E359" i="2"/>
  <c r="M361" i="2" l="1"/>
  <c r="O361" i="2"/>
  <c r="N361" i="2"/>
  <c r="L361" i="2"/>
  <c r="K361" i="2"/>
  <c r="J362" i="2"/>
  <c r="B361" i="2"/>
  <c r="D360" i="2"/>
  <c r="F360" i="2"/>
  <c r="C360" i="2"/>
  <c r="G360" i="2"/>
  <c r="E360" i="2"/>
  <c r="O362" i="2" l="1"/>
  <c r="K362" i="2"/>
  <c r="N362" i="2"/>
  <c r="J363" i="2"/>
  <c r="M362" i="2"/>
  <c r="L362" i="2"/>
  <c r="F361" i="2"/>
  <c r="E361" i="2"/>
  <c r="D361" i="2"/>
  <c r="B362" i="2"/>
  <c r="G361" i="2"/>
  <c r="C361" i="2"/>
  <c r="M363" i="2" l="1"/>
  <c r="N363" i="2"/>
  <c r="J364" i="2"/>
  <c r="O363" i="2"/>
  <c r="L363" i="2"/>
  <c r="K363" i="2"/>
  <c r="B363" i="2"/>
  <c r="D362" i="2"/>
  <c r="E362" i="2"/>
  <c r="F362" i="2"/>
  <c r="C362" i="2"/>
  <c r="G362" i="2"/>
  <c r="O364" i="2" l="1"/>
  <c r="K364" i="2"/>
  <c r="M364" i="2"/>
  <c r="J365" i="2"/>
  <c r="N364" i="2"/>
  <c r="L364" i="2"/>
  <c r="F363" i="2"/>
  <c r="D363" i="2"/>
  <c r="G363" i="2"/>
  <c r="B364" i="2"/>
  <c r="E363" i="2"/>
  <c r="C363" i="2"/>
  <c r="M365" i="2" l="1"/>
  <c r="L365" i="2"/>
  <c r="K365" i="2"/>
  <c r="J366" i="2"/>
  <c r="O365" i="2"/>
  <c r="N365" i="2"/>
  <c r="B365" i="2"/>
  <c r="D364" i="2"/>
  <c r="C364" i="2"/>
  <c r="G364" i="2"/>
  <c r="F364" i="2"/>
  <c r="E364" i="2"/>
  <c r="O366" i="2" l="1"/>
  <c r="K366" i="2"/>
  <c r="L366" i="2"/>
  <c r="M366" i="2"/>
  <c r="J367" i="2"/>
  <c r="N366" i="2"/>
  <c r="F365" i="2"/>
  <c r="B366" i="2"/>
  <c r="C365" i="2"/>
  <c r="E365" i="2"/>
  <c r="G365" i="2"/>
  <c r="D365" i="2"/>
  <c r="M367" i="2" l="1"/>
  <c r="J368" i="2"/>
  <c r="K367" i="2"/>
  <c r="N367" i="2"/>
  <c r="L367" i="2"/>
  <c r="O367" i="2"/>
  <c r="B367" i="2"/>
  <c r="D366" i="2"/>
  <c r="G366" i="2"/>
  <c r="C366" i="2"/>
  <c r="F366" i="2"/>
  <c r="E366" i="2"/>
  <c r="O368" i="2" l="1"/>
  <c r="K368" i="2"/>
  <c r="J369" i="2"/>
  <c r="N368" i="2"/>
  <c r="M368" i="2"/>
  <c r="L368" i="2"/>
  <c r="F367" i="2"/>
  <c r="G367" i="2"/>
  <c r="D367" i="2"/>
  <c r="C367" i="2"/>
  <c r="B368" i="2"/>
  <c r="E367" i="2"/>
  <c r="M369" i="2" l="1"/>
  <c r="O369" i="2"/>
  <c r="J370" i="2"/>
  <c r="N369" i="2"/>
  <c r="L369" i="2"/>
  <c r="K369" i="2"/>
  <c r="B369" i="2"/>
  <c r="D368" i="2"/>
  <c r="F368" i="2"/>
  <c r="E368" i="2"/>
  <c r="G368" i="2"/>
  <c r="C368" i="2"/>
  <c r="O370" i="2" l="1"/>
  <c r="K370" i="2"/>
  <c r="N370" i="2"/>
  <c r="J371" i="2"/>
  <c r="M370" i="2"/>
  <c r="L370" i="2"/>
  <c r="F369" i="2"/>
  <c r="E369" i="2"/>
  <c r="G369" i="2"/>
  <c r="C369" i="2"/>
  <c r="B370" i="2"/>
  <c r="D369" i="2"/>
  <c r="M371" i="2" l="1"/>
  <c r="N371" i="2"/>
  <c r="K371" i="2"/>
  <c r="J372" i="2"/>
  <c r="O371" i="2"/>
  <c r="L371" i="2"/>
  <c r="B371" i="2"/>
  <c r="D370" i="2"/>
  <c r="E370" i="2"/>
  <c r="G370" i="2"/>
  <c r="C370" i="2"/>
  <c r="F370" i="2"/>
  <c r="O372" i="2" l="1"/>
  <c r="K372" i="2"/>
  <c r="M372" i="2"/>
  <c r="L372" i="2"/>
  <c r="J373" i="2"/>
  <c r="N372" i="2"/>
  <c r="F371" i="2"/>
  <c r="D371" i="2"/>
  <c r="B372" i="2"/>
  <c r="G371" i="2"/>
  <c r="C371" i="2"/>
  <c r="E371" i="2"/>
  <c r="M373" i="2" l="1"/>
  <c r="L373" i="2"/>
  <c r="N373" i="2"/>
  <c r="K373" i="2"/>
  <c r="J374" i="2"/>
  <c r="O373" i="2"/>
  <c r="B373" i="2"/>
  <c r="D372" i="2"/>
  <c r="C372" i="2"/>
  <c r="G372" i="2"/>
  <c r="F372" i="2"/>
  <c r="E372" i="2"/>
  <c r="O374" i="2" l="1"/>
  <c r="K374" i="2"/>
  <c r="L374" i="2"/>
  <c r="N374" i="2"/>
  <c r="M374" i="2"/>
  <c r="J375" i="2"/>
  <c r="F373" i="2"/>
  <c r="B374" i="2"/>
  <c r="C373" i="2"/>
  <c r="D373" i="2"/>
  <c r="E373" i="2"/>
  <c r="G373" i="2"/>
  <c r="M375" i="2" l="1"/>
  <c r="J376" i="2"/>
  <c r="K375" i="2"/>
  <c r="O375" i="2"/>
  <c r="N375" i="2"/>
  <c r="L375" i="2"/>
  <c r="B375" i="2"/>
  <c r="D374" i="2"/>
  <c r="G374" i="2"/>
  <c r="E374" i="2"/>
  <c r="F374" i="2"/>
  <c r="C374" i="2"/>
  <c r="O376" i="2" l="1"/>
  <c r="K376" i="2"/>
  <c r="J377" i="2"/>
  <c r="N376" i="2"/>
  <c r="M376" i="2"/>
  <c r="L376" i="2"/>
  <c r="F375" i="2"/>
  <c r="G375" i="2"/>
  <c r="E375" i="2"/>
  <c r="C375" i="2"/>
  <c r="D375" i="2"/>
  <c r="B376" i="2"/>
  <c r="M377" i="2" l="1"/>
  <c r="O377" i="2"/>
  <c r="K377" i="2"/>
  <c r="J378" i="2"/>
  <c r="N377" i="2"/>
  <c r="L377" i="2"/>
  <c r="B377" i="2"/>
  <c r="D376" i="2"/>
  <c r="F376" i="2"/>
  <c r="G376" i="2"/>
  <c r="E376" i="2"/>
  <c r="C376" i="2"/>
  <c r="O378" i="2" l="1"/>
  <c r="K378" i="2"/>
  <c r="N378" i="2"/>
  <c r="L378" i="2"/>
  <c r="J379" i="2"/>
  <c r="M378" i="2"/>
  <c r="F377" i="2"/>
  <c r="E377" i="2"/>
  <c r="B378" i="2"/>
  <c r="D377" i="2"/>
  <c r="C377" i="2"/>
  <c r="G377" i="2"/>
  <c r="M379" i="2" l="1"/>
  <c r="N379" i="2"/>
  <c r="L379" i="2"/>
  <c r="K379" i="2"/>
  <c r="J380" i="2"/>
  <c r="O379" i="2"/>
  <c r="B379" i="2"/>
  <c r="D378" i="2"/>
  <c r="E378" i="2"/>
  <c r="C378" i="2"/>
  <c r="G378" i="2"/>
  <c r="F378" i="2"/>
  <c r="O380" i="2" l="1"/>
  <c r="K380" i="2"/>
  <c r="M380" i="2"/>
  <c r="N380" i="2"/>
  <c r="L380" i="2"/>
  <c r="J381" i="2"/>
  <c r="F379" i="2"/>
  <c r="D379" i="2"/>
  <c r="C379" i="2"/>
  <c r="G379" i="2"/>
  <c r="E379" i="2"/>
  <c r="B380" i="2"/>
  <c r="M381" i="2" l="1"/>
  <c r="L381" i="2"/>
  <c r="O381" i="2"/>
  <c r="N381" i="2"/>
  <c r="K381" i="2"/>
  <c r="J382" i="2"/>
  <c r="B381" i="2"/>
  <c r="D380" i="2"/>
  <c r="C380" i="2"/>
  <c r="E380" i="2"/>
  <c r="G380" i="2"/>
  <c r="F380" i="2"/>
  <c r="O382" i="2" l="1"/>
  <c r="K382" i="2"/>
  <c r="L382" i="2"/>
  <c r="J383" i="2"/>
  <c r="N382" i="2"/>
  <c r="M382" i="2"/>
  <c r="F381" i="2"/>
  <c r="B382" i="2"/>
  <c r="C381" i="2"/>
  <c r="E381" i="2"/>
  <c r="D381" i="2"/>
  <c r="G381" i="2"/>
  <c r="M383" i="2" l="1"/>
  <c r="J384" i="2"/>
  <c r="K383" i="2"/>
  <c r="O383" i="2"/>
  <c r="N383" i="2"/>
  <c r="L383" i="2"/>
  <c r="B383" i="2"/>
  <c r="D382" i="2"/>
  <c r="G382" i="2"/>
  <c r="F382" i="2"/>
  <c r="E382" i="2"/>
  <c r="C382" i="2"/>
  <c r="O384" i="2" l="1"/>
  <c r="K384" i="2"/>
  <c r="J385" i="2"/>
  <c r="L384" i="2"/>
  <c r="N384" i="2"/>
  <c r="M384" i="2"/>
  <c r="F383" i="2"/>
  <c r="G383" i="2"/>
  <c r="B384" i="2"/>
  <c r="C383" i="2"/>
  <c r="E383" i="2"/>
  <c r="D383" i="2"/>
  <c r="M385" i="2" l="1"/>
  <c r="O385" i="2"/>
  <c r="L385" i="2"/>
  <c r="K385" i="2"/>
  <c r="J386" i="2"/>
  <c r="N385" i="2"/>
  <c r="B385" i="2"/>
  <c r="D384" i="2"/>
  <c r="F384" i="2"/>
  <c r="E384" i="2"/>
  <c r="G384" i="2"/>
  <c r="C384" i="2"/>
  <c r="O386" i="2" l="1"/>
  <c r="K386" i="2"/>
  <c r="N386" i="2"/>
  <c r="M386" i="2"/>
  <c r="L386" i="2"/>
  <c r="F385" i="2"/>
  <c r="E385" i="2"/>
  <c r="C385" i="2"/>
  <c r="B386" i="2"/>
  <c r="G385" i="2"/>
  <c r="D385" i="2"/>
  <c r="D386" i="2" l="1"/>
  <c r="E386" i="2"/>
  <c r="C386" i="2"/>
  <c r="G386" i="2"/>
  <c r="F386" i="2"/>
  <c r="X8" i="1" l="1"/>
  <c r="D8" i="2" s="1"/>
  <c r="D15" i="2" s="1"/>
  <c r="N8" i="1"/>
  <c r="I8" i="1"/>
  <c r="AC10" i="1"/>
  <c r="AB8" i="1"/>
  <c r="AB10" i="1" s="1"/>
  <c r="AB12" i="1" s="1"/>
  <c r="AD12" i="1" s="1"/>
  <c r="AD6" i="1"/>
  <c r="AD5" i="1"/>
  <c r="X10" i="1"/>
  <c r="W8" i="1"/>
  <c r="W10" i="1" s="1"/>
  <c r="W12" i="1" s="1"/>
  <c r="Y12" i="1" s="1"/>
  <c r="Y6" i="1"/>
  <c r="Y5" i="1"/>
  <c r="N10" i="1"/>
  <c r="M8" i="1"/>
  <c r="M10" i="1" s="1"/>
  <c r="M11" i="1" s="1"/>
  <c r="O11" i="1" s="1"/>
  <c r="O6" i="1"/>
  <c r="O5" i="1"/>
  <c r="I10" i="1"/>
  <c r="H8" i="1"/>
  <c r="H10" i="1" s="1"/>
  <c r="H11" i="1" s="1"/>
  <c r="J11" i="1" s="1"/>
  <c r="J6" i="1"/>
  <c r="J5" i="1"/>
  <c r="D8" i="1"/>
  <c r="D10" i="1" s="1"/>
  <c r="E5" i="1"/>
  <c r="C8" i="1"/>
  <c r="C10" i="1" s="1"/>
  <c r="C11" i="1" s="1"/>
  <c r="E11" i="1" s="1"/>
  <c r="E6" i="1"/>
  <c r="E10" i="1" l="1"/>
  <c r="Y10" i="1"/>
  <c r="D26" i="2"/>
  <c r="L27" i="2"/>
  <c r="L28" i="2"/>
  <c r="D28" i="2"/>
  <c r="D27" i="2"/>
  <c r="L26" i="2"/>
  <c r="L29" i="2"/>
  <c r="D16" i="2"/>
  <c r="Y11" i="1" s="1"/>
  <c r="D29" i="2"/>
  <c r="L30" i="2"/>
  <c r="L31" i="2"/>
  <c r="D30" i="2"/>
  <c r="D31" i="2"/>
  <c r="L32" i="2"/>
  <c r="L33" i="2"/>
  <c r="D32" i="2"/>
  <c r="D33" i="2"/>
  <c r="L34" i="2"/>
  <c r="L35" i="2"/>
  <c r="D34" i="2"/>
  <c r="L36" i="2"/>
  <c r="D35" i="2"/>
  <c r="L37" i="2"/>
  <c r="D36" i="2"/>
  <c r="L38" i="2"/>
  <c r="D37" i="2"/>
  <c r="L39" i="2"/>
  <c r="D38" i="2"/>
  <c r="L40" i="2"/>
  <c r="D39" i="2"/>
  <c r="L41" i="2"/>
  <c r="D40" i="2"/>
  <c r="D41" i="2"/>
  <c r="L42" i="2"/>
  <c r="L43" i="2"/>
  <c r="D42" i="2"/>
  <c r="L44" i="2"/>
  <c r="D43" i="2"/>
  <c r="L45" i="2"/>
  <c r="D44" i="2"/>
  <c r="D45" i="2"/>
  <c r="L46" i="2"/>
  <c r="L47" i="2"/>
  <c r="D46" i="2"/>
  <c r="D47" i="2"/>
  <c r="L48" i="2"/>
  <c r="L49" i="2"/>
  <c r="D48" i="2"/>
  <c r="D49" i="2"/>
  <c r="L50" i="2"/>
  <c r="L51" i="2"/>
  <c r="D50" i="2"/>
  <c r="L52" i="2"/>
  <c r="D51" i="2"/>
  <c r="L53" i="2"/>
  <c r="D52" i="2"/>
  <c r="L54" i="2"/>
  <c r="D53" i="2"/>
  <c r="D54" i="2"/>
  <c r="L55" i="2"/>
  <c r="L56" i="2"/>
  <c r="D55" i="2"/>
  <c r="D56" i="2"/>
  <c r="L57" i="2"/>
  <c r="D57" i="2"/>
  <c r="L58" i="2"/>
  <c r="L59" i="2"/>
  <c r="D58" i="2"/>
  <c r="D59" i="2"/>
  <c r="L60" i="2"/>
  <c r="D60" i="2"/>
  <c r="L61" i="2"/>
  <c r="D61" i="2"/>
  <c r="L62" i="2"/>
  <c r="L63" i="2"/>
  <c r="D62" i="2"/>
  <c r="D63" i="2"/>
  <c r="L64" i="2"/>
  <c r="D64" i="2"/>
  <c r="L65" i="2"/>
  <c r="D65" i="2"/>
  <c r="L66" i="2"/>
  <c r="L67" i="2"/>
  <c r="D66" i="2"/>
  <c r="L68" i="2"/>
  <c r="D67" i="2"/>
  <c r="L69" i="2"/>
  <c r="D68" i="2"/>
  <c r="L70" i="2"/>
  <c r="D69" i="2"/>
  <c r="L71" i="2"/>
  <c r="D70" i="2"/>
  <c r="L72" i="2"/>
  <c r="D71" i="2"/>
  <c r="D72" i="2"/>
  <c r="L73" i="2"/>
  <c r="L74" i="2"/>
  <c r="D73" i="2"/>
  <c r="D74" i="2"/>
  <c r="L75" i="2"/>
  <c r="D75" i="2"/>
  <c r="L76" i="2"/>
  <c r="L77" i="2"/>
  <c r="D76" i="2"/>
  <c r="L78" i="2"/>
  <c r="D77" i="2"/>
  <c r="L79" i="2"/>
  <c r="D78" i="2"/>
  <c r="D79" i="2"/>
  <c r="L80" i="2"/>
  <c r="L81" i="2"/>
  <c r="D80" i="2"/>
  <c r="D81" i="2"/>
  <c r="L82" i="2"/>
  <c r="L83" i="2"/>
  <c r="D82" i="2"/>
  <c r="D83" i="2"/>
  <c r="L84" i="2"/>
  <c r="L85" i="2"/>
  <c r="D84" i="2"/>
  <c r="L86" i="2"/>
  <c r="D85" i="2"/>
  <c r="L87" i="2"/>
  <c r="D86" i="2"/>
  <c r="D87" i="2"/>
  <c r="L88" i="2"/>
  <c r="L89" i="2"/>
  <c r="D88" i="2"/>
  <c r="D89" i="2"/>
  <c r="L90" i="2"/>
  <c r="L91" i="2"/>
  <c r="D90" i="2"/>
  <c r="L92" i="2"/>
  <c r="D91" i="2"/>
  <c r="D92" i="2"/>
  <c r="L93" i="2"/>
  <c r="L94" i="2"/>
  <c r="D93" i="2"/>
  <c r="L95" i="2"/>
  <c r="D94" i="2"/>
  <c r="D95" i="2"/>
  <c r="L96" i="2"/>
  <c r="L97" i="2"/>
  <c r="D96" i="2"/>
  <c r="L98" i="2"/>
  <c r="D97" i="2"/>
  <c r="L99" i="2"/>
  <c r="D98" i="2"/>
  <c r="D99" i="2"/>
  <c r="L100" i="2"/>
  <c r="L101" i="2"/>
  <c r="D100" i="2"/>
  <c r="D101" i="2"/>
  <c r="L102" i="2"/>
  <c r="L103" i="2"/>
  <c r="D102" i="2"/>
  <c r="L104" i="2"/>
  <c r="D103" i="2"/>
  <c r="L105" i="2"/>
  <c r="D104" i="2"/>
  <c r="L106" i="2"/>
  <c r="D105" i="2"/>
  <c r="L107" i="2"/>
  <c r="D106" i="2"/>
  <c r="L108" i="2"/>
  <c r="D107" i="2"/>
  <c r="L109" i="2"/>
  <c r="D108" i="2"/>
  <c r="L110" i="2"/>
  <c r="D109" i="2"/>
  <c r="D110" i="2"/>
  <c r="L111" i="2"/>
  <c r="L112" i="2"/>
  <c r="D111" i="2"/>
  <c r="L113" i="2"/>
  <c r="D112" i="2"/>
  <c r="L114" i="2"/>
  <c r="D113" i="2"/>
  <c r="L115" i="2"/>
  <c r="D114" i="2"/>
  <c r="D115" i="2"/>
  <c r="L116" i="2"/>
  <c r="D116" i="2"/>
  <c r="L117" i="2"/>
  <c r="L118" i="2"/>
  <c r="D117" i="2"/>
  <c r="L119" i="2"/>
  <c r="D118" i="2"/>
  <c r="D119" i="2"/>
  <c r="L120" i="2"/>
  <c r="L121" i="2"/>
  <c r="D120" i="2"/>
  <c r="L122" i="2"/>
  <c r="D121" i="2"/>
  <c r="L123" i="2"/>
  <c r="D122" i="2"/>
  <c r="L124" i="2"/>
  <c r="D123" i="2"/>
  <c r="L125" i="2"/>
  <c r="D124" i="2"/>
  <c r="L126" i="2"/>
  <c r="D125" i="2"/>
  <c r="L127" i="2"/>
  <c r="D126" i="2"/>
  <c r="L128" i="2"/>
  <c r="D127" i="2"/>
  <c r="L129" i="2"/>
  <c r="D128" i="2"/>
  <c r="L130" i="2"/>
  <c r="D129" i="2"/>
  <c r="L131" i="2"/>
  <c r="D130" i="2"/>
  <c r="L132" i="2"/>
  <c r="D131" i="2"/>
  <c r="D132" i="2"/>
  <c r="L133" i="2"/>
  <c r="L134" i="2"/>
  <c r="D133" i="2"/>
  <c r="L135" i="2"/>
  <c r="D134" i="2"/>
  <c r="L136" i="2"/>
  <c r="D135" i="2"/>
  <c r="L137" i="2"/>
  <c r="D136" i="2"/>
  <c r="L138" i="2"/>
  <c r="D137" i="2"/>
  <c r="L139" i="2"/>
  <c r="D138" i="2"/>
  <c r="L140" i="2"/>
  <c r="D139" i="2"/>
  <c r="L141" i="2"/>
  <c r="D140" i="2"/>
  <c r="L142" i="2"/>
  <c r="D141" i="2"/>
  <c r="L143" i="2"/>
  <c r="D142" i="2"/>
  <c r="L144" i="2"/>
  <c r="D143" i="2"/>
  <c r="D144" i="2"/>
  <c r="L145" i="2"/>
  <c r="D145" i="2"/>
  <c r="L146" i="2"/>
  <c r="D146" i="2"/>
  <c r="L147" i="2"/>
  <c r="D147" i="2"/>
  <c r="L148" i="2"/>
  <c r="L149" i="2"/>
  <c r="D148" i="2"/>
  <c r="D149" i="2"/>
  <c r="L150" i="2"/>
  <c r="L151" i="2"/>
  <c r="D150" i="2"/>
  <c r="D151" i="2"/>
  <c r="L152" i="2"/>
  <c r="D152" i="2"/>
  <c r="L153" i="2"/>
  <c r="L154" i="2"/>
  <c r="D153" i="2"/>
  <c r="L155" i="2"/>
  <c r="D154" i="2"/>
  <c r="L156" i="2"/>
  <c r="D155" i="2"/>
  <c r="L157" i="2"/>
  <c r="D156" i="2"/>
  <c r="D157" i="2"/>
  <c r="L158" i="2"/>
  <c r="D158" i="2"/>
  <c r="L159" i="2"/>
  <c r="L160" i="2"/>
  <c r="D159" i="2"/>
  <c r="D160" i="2"/>
  <c r="L161" i="2"/>
  <c r="D161" i="2"/>
  <c r="L162" i="2"/>
  <c r="D162" i="2"/>
  <c r="L163" i="2"/>
  <c r="L164" i="2"/>
  <c r="D163" i="2"/>
  <c r="D164" i="2"/>
  <c r="L165" i="2"/>
  <c r="L166" i="2"/>
  <c r="D165" i="2"/>
  <c r="D166" i="2"/>
  <c r="L167" i="2"/>
  <c r="L168" i="2"/>
  <c r="D167" i="2"/>
  <c r="L169" i="2"/>
  <c r="D168" i="2"/>
  <c r="L170" i="2"/>
  <c r="D169" i="2"/>
  <c r="L171" i="2"/>
  <c r="D170" i="2"/>
  <c r="L172" i="2"/>
  <c r="D171" i="2"/>
  <c r="L173" i="2"/>
  <c r="D172" i="2"/>
  <c r="L174" i="2"/>
  <c r="D173" i="2"/>
  <c r="L175" i="2"/>
  <c r="D174" i="2"/>
  <c r="L176" i="2"/>
  <c r="D175" i="2"/>
  <c r="L177" i="2"/>
  <c r="D176" i="2"/>
  <c r="L178" i="2"/>
  <c r="D177" i="2"/>
  <c r="D178" i="2"/>
  <c r="L179" i="2"/>
  <c r="L180" i="2"/>
  <c r="D179" i="2"/>
  <c r="L181" i="2"/>
  <c r="D180" i="2"/>
  <c r="L182" i="2"/>
  <c r="D181" i="2"/>
  <c r="D182" i="2"/>
  <c r="L183" i="2"/>
  <c r="L184" i="2"/>
  <c r="D183" i="2"/>
  <c r="L185" i="2"/>
  <c r="D184" i="2"/>
  <c r="L186" i="2"/>
  <c r="D185" i="2"/>
  <c r="D186" i="2"/>
  <c r="L187" i="2"/>
  <c r="L188" i="2"/>
  <c r="D187" i="2"/>
  <c r="D188" i="2"/>
  <c r="L189" i="2"/>
  <c r="L190" i="2"/>
  <c r="D189" i="2"/>
  <c r="D190" i="2"/>
  <c r="L191" i="2"/>
  <c r="L192" i="2"/>
  <c r="D191" i="2"/>
  <c r="D192" i="2"/>
  <c r="L193" i="2"/>
  <c r="L194" i="2"/>
  <c r="D193" i="2"/>
  <c r="L195" i="2"/>
  <c r="D194" i="2"/>
  <c r="D195" i="2"/>
  <c r="L196" i="2"/>
  <c r="D196" i="2"/>
  <c r="L197" i="2"/>
  <c r="L198" i="2"/>
  <c r="D197" i="2"/>
  <c r="L199" i="2"/>
  <c r="D198" i="2"/>
  <c r="L200" i="2"/>
  <c r="D199" i="2"/>
  <c r="L201" i="2"/>
  <c r="D200" i="2"/>
  <c r="L202" i="2"/>
  <c r="D201" i="2"/>
  <c r="L203" i="2"/>
  <c r="D202" i="2"/>
  <c r="L204" i="2"/>
  <c r="D203" i="2"/>
  <c r="D204" i="2"/>
  <c r="AD10" i="1"/>
  <c r="O10" i="1"/>
  <c r="J10" i="1"/>
  <c r="N26" i="2" l="1"/>
  <c r="O26" i="2" s="1"/>
  <c r="F26" i="2"/>
  <c r="G26" i="2" s="1"/>
  <c r="E27" i="2" s="1"/>
  <c r="F27" i="2" s="1"/>
  <c r="G27" i="2" s="1"/>
  <c r="E28" i="2" s="1"/>
  <c r="F28" i="2" s="1"/>
  <c r="G28" i="2" s="1"/>
  <c r="E29" i="2" s="1"/>
  <c r="F29" i="2" s="1"/>
  <c r="G29" i="2" s="1"/>
  <c r="E30" i="2" s="1"/>
  <c r="F30" i="2" s="1"/>
  <c r="G30" i="2" s="1"/>
  <c r="E31" i="2" s="1"/>
  <c r="F31" i="2" s="1"/>
  <c r="G31" i="2" s="1"/>
  <c r="E32" i="2" l="1"/>
  <c r="F32" i="2" s="1"/>
  <c r="G32" i="2"/>
  <c r="E33" i="2" s="1"/>
  <c r="F33" i="2" s="1"/>
  <c r="G33" i="2" s="1"/>
  <c r="E34" i="2" s="1"/>
  <c r="F34" i="2" s="1"/>
  <c r="G34" i="2" s="1"/>
  <c r="M27" i="2"/>
  <c r="N27" i="2" s="1"/>
  <c r="O27" i="2" s="1"/>
  <c r="M28" i="2" s="1"/>
  <c r="N28" i="2" s="1"/>
  <c r="O28" i="2" s="1"/>
  <c r="M29" i="2" s="1"/>
  <c r="N29" i="2" s="1"/>
  <c r="O29" i="2" s="1"/>
  <c r="M30" i="2" l="1"/>
  <c r="N30" i="2" s="1"/>
  <c r="O30" i="2"/>
  <c r="M31" i="2" s="1"/>
  <c r="N31" i="2" s="1"/>
  <c r="O31" i="2" s="1"/>
  <c r="M32" i="2" s="1"/>
  <c r="N32" i="2" s="1"/>
  <c r="O32" i="2" s="1"/>
  <c r="M33" i="2" s="1"/>
  <c r="N33" i="2" s="1"/>
  <c r="O33" i="2" s="1"/>
  <c r="M34" i="2" s="1"/>
  <c r="N34" i="2" s="1"/>
  <c r="O34" i="2" s="1"/>
  <c r="M35" i="2" s="1"/>
  <c r="N35" i="2" s="1"/>
  <c r="O35" i="2" s="1"/>
  <c r="M36" i="2" s="1"/>
  <c r="N36" i="2" s="1"/>
  <c r="O36" i="2" s="1"/>
  <c r="M37" i="2" s="1"/>
  <c r="N37" i="2" s="1"/>
  <c r="O37" i="2" s="1"/>
  <c r="M38" i="2" s="1"/>
  <c r="N38" i="2" s="1"/>
  <c r="O38" i="2" s="1"/>
  <c r="E35" i="2"/>
  <c r="F35" i="2" s="1"/>
  <c r="G35" i="2" s="1"/>
  <c r="E36" i="2" s="1"/>
  <c r="F36" i="2" s="1"/>
  <c r="G36" i="2" s="1"/>
  <c r="E37" i="2" l="1"/>
  <c r="F37" i="2" s="1"/>
  <c r="G37" i="2"/>
  <c r="E38" i="2" s="1"/>
  <c r="F38" i="2" s="1"/>
  <c r="G38" i="2" s="1"/>
  <c r="E39" i="2" s="1"/>
  <c r="F39" i="2" s="1"/>
  <c r="G39" i="2" s="1"/>
  <c r="E40" i="2" s="1"/>
  <c r="F40" i="2" s="1"/>
  <c r="G40" i="2" s="1"/>
  <c r="E41" i="2" s="1"/>
  <c r="F41" i="2" s="1"/>
  <c r="G41" i="2" s="1"/>
  <c r="M39" i="2"/>
  <c r="N39" i="2" s="1"/>
  <c r="O39" i="2" s="1"/>
  <c r="M40" i="2" s="1"/>
  <c r="N40" i="2" s="1"/>
  <c r="O40" i="2" s="1"/>
  <c r="M41" i="2" s="1"/>
  <c r="N41" i="2" s="1"/>
  <c r="O41" i="2" s="1"/>
  <c r="M42" i="2" s="1"/>
  <c r="N42" i="2" s="1"/>
  <c r="O42" i="2" s="1"/>
  <c r="M43" i="2" s="1"/>
  <c r="N43" i="2" s="1"/>
  <c r="O43" i="2" s="1"/>
  <c r="M44" i="2" s="1"/>
  <c r="N44" i="2" s="1"/>
  <c r="O44" i="2" s="1"/>
  <c r="M45" i="2" s="1"/>
  <c r="N45" i="2" s="1"/>
  <c r="O45" i="2" s="1"/>
  <c r="M46" i="2" s="1"/>
  <c r="N46" i="2" s="1"/>
  <c r="O46" i="2" s="1"/>
  <c r="M47" i="2" l="1"/>
  <c r="N47" i="2" s="1"/>
  <c r="O47" i="2" s="1"/>
  <c r="M48" i="2" s="1"/>
  <c r="N48" i="2" s="1"/>
  <c r="O48" i="2" s="1"/>
  <c r="M49" i="2" s="1"/>
  <c r="N49" i="2" s="1"/>
  <c r="O49" i="2" s="1"/>
  <c r="E42" i="2"/>
  <c r="F42" i="2" s="1"/>
  <c r="G42" i="2" s="1"/>
  <c r="E43" i="2" s="1"/>
  <c r="F43" i="2" s="1"/>
  <c r="G43" i="2" s="1"/>
  <c r="E44" i="2" s="1"/>
  <c r="F44" i="2" s="1"/>
  <c r="G44" i="2" s="1"/>
  <c r="E45" i="2" s="1"/>
  <c r="F45" i="2" s="1"/>
  <c r="G45" i="2" s="1"/>
  <c r="E46" i="2" s="1"/>
  <c r="F46" i="2" s="1"/>
  <c r="G46" i="2" s="1"/>
  <c r="E47" i="2" s="1"/>
  <c r="F47" i="2" s="1"/>
  <c r="G47" i="2" s="1"/>
  <c r="E48" i="2" s="1"/>
  <c r="F48" i="2" s="1"/>
  <c r="G48" i="2" s="1"/>
  <c r="E49" i="2" s="1"/>
  <c r="F49" i="2" s="1"/>
  <c r="G49" i="2" s="1"/>
  <c r="E50" i="2" s="1"/>
  <c r="F50" i="2" s="1"/>
  <c r="G50" i="2" s="1"/>
  <c r="E51" i="2" s="1"/>
  <c r="F51" i="2" s="1"/>
  <c r="G51" i="2" s="1"/>
  <c r="E52" i="2" s="1"/>
  <c r="F52" i="2" s="1"/>
  <c r="G52" i="2" s="1"/>
  <c r="E53" i="2" s="1"/>
  <c r="F53" i="2" s="1"/>
  <c r="G53" i="2" s="1"/>
  <c r="M50" i="2" l="1"/>
  <c r="N50" i="2" s="1"/>
  <c r="O50" i="2" s="1"/>
  <c r="M51" i="2" s="1"/>
  <c r="N51" i="2" s="1"/>
  <c r="O51" i="2" s="1"/>
  <c r="M52" i="2" s="1"/>
  <c r="N52" i="2" s="1"/>
  <c r="O52" i="2" s="1"/>
  <c r="M53" i="2" s="1"/>
  <c r="N53" i="2" s="1"/>
  <c r="O53" i="2" s="1"/>
  <c r="E54" i="2"/>
  <c r="F54" i="2" s="1"/>
  <c r="G54" i="2" s="1"/>
  <c r="E55" i="2" s="1"/>
  <c r="F55" i="2" s="1"/>
  <c r="G55" i="2" s="1"/>
  <c r="E56" i="2" s="1"/>
  <c r="F56" i="2" s="1"/>
  <c r="G56" i="2" s="1"/>
  <c r="E57" i="2" s="1"/>
  <c r="F57" i="2" s="1"/>
  <c r="G57" i="2" s="1"/>
  <c r="E58" i="2" s="1"/>
  <c r="F58" i="2" s="1"/>
  <c r="G58" i="2" s="1"/>
  <c r="E59" i="2" s="1"/>
  <c r="F59" i="2" s="1"/>
  <c r="G59" i="2" s="1"/>
  <c r="E60" i="2" s="1"/>
  <c r="F60" i="2" s="1"/>
  <c r="G60" i="2" s="1"/>
  <c r="E61" i="2" s="1"/>
  <c r="F61" i="2" s="1"/>
  <c r="G61" i="2" s="1"/>
  <c r="E62" i="2" s="1"/>
  <c r="F62" i="2" s="1"/>
  <c r="G62" i="2" s="1"/>
  <c r="E63" i="2" s="1"/>
  <c r="F63" i="2" s="1"/>
  <c r="G63" i="2" s="1"/>
  <c r="E64" i="2" s="1"/>
  <c r="F64" i="2" s="1"/>
  <c r="G64" i="2" s="1"/>
  <c r="M54" i="2" l="1"/>
  <c r="N54" i="2" s="1"/>
  <c r="O54" i="2" s="1"/>
  <c r="E65" i="2"/>
  <c r="F65" i="2" s="1"/>
  <c r="G65" i="2" s="1"/>
  <c r="E66" i="2" s="1"/>
  <c r="F66" i="2" s="1"/>
  <c r="G66" i="2" s="1"/>
  <c r="E67" i="2" s="1"/>
  <c r="F67" i="2" s="1"/>
  <c r="G67" i="2" s="1"/>
  <c r="E68" i="2" s="1"/>
  <c r="F68" i="2" s="1"/>
  <c r="G68" i="2" s="1"/>
  <c r="E69" i="2" l="1"/>
  <c r="F69" i="2" s="1"/>
  <c r="G69" i="2" s="1"/>
  <c r="M55" i="2"/>
  <c r="N55" i="2" s="1"/>
  <c r="O55" i="2" s="1"/>
  <c r="M56" i="2" s="1"/>
  <c r="N56" i="2" s="1"/>
  <c r="O56" i="2" s="1"/>
  <c r="M57" i="2" l="1"/>
  <c r="N57" i="2" s="1"/>
  <c r="O57" i="2" s="1"/>
  <c r="E70" i="2"/>
  <c r="F70" i="2" s="1"/>
  <c r="G70" i="2" s="1"/>
  <c r="E71" i="2" s="1"/>
  <c r="F71" i="2" s="1"/>
  <c r="G71" i="2" s="1"/>
  <c r="E72" i="2" s="1"/>
  <c r="F72" i="2" s="1"/>
  <c r="G72" i="2" s="1"/>
  <c r="E73" i="2" s="1"/>
  <c r="F73" i="2" s="1"/>
  <c r="G73" i="2" s="1"/>
  <c r="E74" i="2" s="1"/>
  <c r="F74" i="2" s="1"/>
  <c r="G74" i="2" s="1"/>
  <c r="E75" i="2" s="1"/>
  <c r="F75" i="2" s="1"/>
  <c r="G75" i="2" s="1"/>
  <c r="E76" i="2" s="1"/>
  <c r="F76" i="2" s="1"/>
  <c r="G76" i="2" s="1"/>
  <c r="E77" i="2" s="1"/>
  <c r="F77" i="2" s="1"/>
  <c r="G77" i="2" s="1"/>
  <c r="E78" i="2" s="1"/>
  <c r="F78" i="2" s="1"/>
  <c r="G78" i="2" s="1"/>
  <c r="E79" i="2" s="1"/>
  <c r="F79" i="2" s="1"/>
  <c r="G79" i="2" s="1"/>
  <c r="E80" i="2" s="1"/>
  <c r="F80" i="2" s="1"/>
  <c r="G80" i="2" s="1"/>
  <c r="E81" i="2" s="1"/>
  <c r="F81" i="2" s="1"/>
  <c r="G81" i="2" s="1"/>
  <c r="E82" i="2" s="1"/>
  <c r="F82" i="2" s="1"/>
  <c r="G82" i="2" s="1"/>
  <c r="E83" i="2" s="1"/>
  <c r="F83" i="2" s="1"/>
  <c r="G83" i="2" s="1"/>
  <c r="E84" i="2" s="1"/>
  <c r="F84" i="2" s="1"/>
  <c r="G84" i="2" s="1"/>
  <c r="E85" i="2" l="1"/>
  <c r="F85" i="2" s="1"/>
  <c r="G85" i="2" s="1"/>
  <c r="E86" i="2" s="1"/>
  <c r="F86" i="2" s="1"/>
  <c r="G86" i="2" s="1"/>
  <c r="M58" i="2"/>
  <c r="N58" i="2" s="1"/>
  <c r="O58" i="2" s="1"/>
  <c r="M59" i="2" s="1"/>
  <c r="N59" i="2" s="1"/>
  <c r="O59" i="2" s="1"/>
  <c r="M60" i="2" s="1"/>
  <c r="N60" i="2" s="1"/>
  <c r="O60" i="2" s="1"/>
  <c r="M61" i="2" s="1"/>
  <c r="N61" i="2" s="1"/>
  <c r="O61" i="2" s="1"/>
  <c r="M62" i="2" s="1"/>
  <c r="N62" i="2" s="1"/>
  <c r="O62" i="2" s="1"/>
  <c r="E87" i="2" l="1"/>
  <c r="F87" i="2" s="1"/>
  <c r="G87" i="2" s="1"/>
  <c r="E88" i="2" s="1"/>
  <c r="F88" i="2" s="1"/>
  <c r="G88" i="2" s="1"/>
  <c r="M63" i="2"/>
  <c r="N63" i="2" s="1"/>
  <c r="O63" i="2" s="1"/>
  <c r="M64" i="2" s="1"/>
  <c r="N64" i="2" s="1"/>
  <c r="O64" i="2" s="1"/>
  <c r="M65" i="2" l="1"/>
  <c r="N65" i="2" s="1"/>
  <c r="O65" i="2" s="1"/>
  <c r="M66" i="2" s="1"/>
  <c r="N66" i="2" s="1"/>
  <c r="O66" i="2" s="1"/>
  <c r="E89" i="2"/>
  <c r="F89" i="2" s="1"/>
  <c r="G89" i="2" s="1"/>
  <c r="E90" i="2" s="1"/>
  <c r="F90" i="2" s="1"/>
  <c r="G90" i="2" s="1"/>
  <c r="E91" i="2" s="1"/>
  <c r="F91" i="2" s="1"/>
  <c r="G91" i="2" s="1"/>
  <c r="E92" i="2" s="1"/>
  <c r="F92" i="2" s="1"/>
  <c r="G92" i="2" s="1"/>
  <c r="E93" i="2" s="1"/>
  <c r="F93" i="2" s="1"/>
  <c r="G93" i="2" s="1"/>
  <c r="E94" i="2" s="1"/>
  <c r="F94" i="2" s="1"/>
  <c r="G94" i="2" s="1"/>
  <c r="E95" i="2" l="1"/>
  <c r="F95" i="2" s="1"/>
  <c r="G95" i="2" s="1"/>
  <c r="E96" i="2" s="1"/>
  <c r="F96" i="2" s="1"/>
  <c r="G96" i="2" s="1"/>
  <c r="E97" i="2" s="1"/>
  <c r="F97" i="2" s="1"/>
  <c r="G97" i="2" s="1"/>
  <c r="M67" i="2"/>
  <c r="N67" i="2" s="1"/>
  <c r="O67" i="2" s="1"/>
  <c r="M68" i="2" s="1"/>
  <c r="N68" i="2" s="1"/>
  <c r="O68" i="2" s="1"/>
  <c r="M69" i="2" s="1"/>
  <c r="N69" i="2" s="1"/>
  <c r="O69" i="2" s="1"/>
  <c r="M70" i="2" l="1"/>
  <c r="N70" i="2" s="1"/>
  <c r="O70" i="2" s="1"/>
  <c r="M71" i="2" s="1"/>
  <c r="N71" i="2" s="1"/>
  <c r="O71" i="2" s="1"/>
  <c r="M72" i="2" s="1"/>
  <c r="N72" i="2" s="1"/>
  <c r="O72" i="2" s="1"/>
  <c r="M73" i="2" s="1"/>
  <c r="N73" i="2" s="1"/>
  <c r="O73" i="2" s="1"/>
  <c r="M74" i="2" s="1"/>
  <c r="N74" i="2" s="1"/>
  <c r="O74" i="2" s="1"/>
  <c r="M75" i="2" s="1"/>
  <c r="N75" i="2" s="1"/>
  <c r="O75" i="2" s="1"/>
  <c r="M76" i="2" s="1"/>
  <c r="N76" i="2" s="1"/>
  <c r="O76" i="2" s="1"/>
  <c r="M77" i="2" s="1"/>
  <c r="N77" i="2" s="1"/>
  <c r="O77" i="2" s="1"/>
  <c r="E98" i="2"/>
  <c r="F98" i="2" s="1"/>
  <c r="G98" i="2" s="1"/>
  <c r="E99" i="2" s="1"/>
  <c r="F99" i="2" s="1"/>
  <c r="G99" i="2" s="1"/>
  <c r="E100" i="2" s="1"/>
  <c r="F100" i="2" s="1"/>
  <c r="G100" i="2" s="1"/>
  <c r="E101" i="2" s="1"/>
  <c r="F101" i="2" s="1"/>
  <c r="G101" i="2" s="1"/>
  <c r="E102" i="2" s="1"/>
  <c r="F102" i="2" s="1"/>
  <c r="G102" i="2" s="1"/>
  <c r="E103" i="2" s="1"/>
  <c r="F103" i="2" s="1"/>
  <c r="G103" i="2" s="1"/>
  <c r="E104" i="2" s="1"/>
  <c r="F104" i="2" s="1"/>
  <c r="G104" i="2" s="1"/>
  <c r="E105" i="2" s="1"/>
  <c r="F105" i="2" s="1"/>
  <c r="G105" i="2" s="1"/>
  <c r="E106" i="2" s="1"/>
  <c r="F106" i="2" s="1"/>
  <c r="G106" i="2" s="1"/>
  <c r="E107" i="2" s="1"/>
  <c r="F107" i="2" s="1"/>
  <c r="G107" i="2" s="1"/>
  <c r="E108" i="2" l="1"/>
  <c r="F108" i="2" s="1"/>
  <c r="G108" i="2" s="1"/>
  <c r="E109" i="2" s="1"/>
  <c r="F109" i="2" s="1"/>
  <c r="G109" i="2" s="1"/>
  <c r="M78" i="2"/>
  <c r="N78" i="2" s="1"/>
  <c r="O78" i="2" s="1"/>
  <c r="M79" i="2" s="1"/>
  <c r="N79" i="2" s="1"/>
  <c r="O79" i="2" s="1"/>
  <c r="M80" i="2" s="1"/>
  <c r="N80" i="2" s="1"/>
  <c r="O80" i="2" s="1"/>
  <c r="M81" i="2" s="1"/>
  <c r="N81" i="2" s="1"/>
  <c r="O81" i="2" s="1"/>
  <c r="M82" i="2" s="1"/>
  <c r="N82" i="2" s="1"/>
  <c r="O82" i="2" s="1"/>
  <c r="M83" i="2" s="1"/>
  <c r="N83" i="2" s="1"/>
  <c r="O83" i="2" s="1"/>
  <c r="M84" i="2" s="1"/>
  <c r="N84" i="2" s="1"/>
  <c r="O84" i="2" s="1"/>
  <c r="M85" i="2" s="1"/>
  <c r="N85" i="2" s="1"/>
  <c r="O85" i="2" s="1"/>
  <c r="M86" i="2" s="1"/>
  <c r="N86" i="2" s="1"/>
  <c r="O86" i="2" s="1"/>
  <c r="E110" i="2" l="1"/>
  <c r="F110" i="2" s="1"/>
  <c r="G110" i="2" s="1"/>
  <c r="M87" i="2"/>
  <c r="N87" i="2" s="1"/>
  <c r="O87" i="2" s="1"/>
  <c r="M88" i="2" s="1"/>
  <c r="N88" i="2" s="1"/>
  <c r="O88" i="2" s="1"/>
  <c r="M89" i="2" s="1"/>
  <c r="N89" i="2" s="1"/>
  <c r="O89" i="2" s="1"/>
  <c r="M90" i="2" s="1"/>
  <c r="N90" i="2" s="1"/>
  <c r="O90" i="2" s="1"/>
  <c r="M91" i="2" l="1"/>
  <c r="N91" i="2" s="1"/>
  <c r="O91" i="2" s="1"/>
  <c r="E111" i="2"/>
  <c r="F111" i="2" s="1"/>
  <c r="G111" i="2" s="1"/>
  <c r="E112" i="2" s="1"/>
  <c r="F112" i="2" s="1"/>
  <c r="G112" i="2" s="1"/>
  <c r="E113" i="2" s="1"/>
  <c r="F113" i="2" s="1"/>
  <c r="G113" i="2" s="1"/>
  <c r="E114" i="2" s="1"/>
  <c r="F114" i="2" s="1"/>
  <c r="G114" i="2" s="1"/>
  <c r="E115" i="2" s="1"/>
  <c r="F115" i="2" s="1"/>
  <c r="G115" i="2" s="1"/>
  <c r="E116" i="2" l="1"/>
  <c r="F116" i="2" s="1"/>
  <c r="G116" i="2" s="1"/>
  <c r="E117" i="2" s="1"/>
  <c r="F117" i="2" s="1"/>
  <c r="G117" i="2" s="1"/>
  <c r="E118" i="2" s="1"/>
  <c r="F118" i="2" s="1"/>
  <c r="G118" i="2" s="1"/>
  <c r="E119" i="2" s="1"/>
  <c r="F119" i="2" s="1"/>
  <c r="G119" i="2" s="1"/>
  <c r="E120" i="2" s="1"/>
  <c r="F120" i="2" s="1"/>
  <c r="G120" i="2" s="1"/>
  <c r="E121" i="2" s="1"/>
  <c r="F121" i="2" s="1"/>
  <c r="G121" i="2" s="1"/>
  <c r="E122" i="2" s="1"/>
  <c r="F122" i="2" s="1"/>
  <c r="G122" i="2" s="1"/>
  <c r="E123" i="2" s="1"/>
  <c r="F123" i="2" s="1"/>
  <c r="G123" i="2" s="1"/>
  <c r="E124" i="2" s="1"/>
  <c r="F124" i="2" s="1"/>
  <c r="G124" i="2" s="1"/>
  <c r="E125" i="2" s="1"/>
  <c r="F125" i="2" s="1"/>
  <c r="G125" i="2" s="1"/>
  <c r="M92" i="2"/>
  <c r="N92" i="2" s="1"/>
  <c r="O92" i="2" s="1"/>
  <c r="M93" i="2" s="1"/>
  <c r="N93" i="2" s="1"/>
  <c r="O93" i="2" s="1"/>
  <c r="E126" i="2" l="1"/>
  <c r="F126" i="2" s="1"/>
  <c r="G126" i="2" s="1"/>
  <c r="E127" i="2" s="1"/>
  <c r="F127" i="2" s="1"/>
  <c r="G127" i="2" s="1"/>
  <c r="E128" i="2" s="1"/>
  <c r="F128" i="2" s="1"/>
  <c r="G128" i="2" s="1"/>
  <c r="E129" i="2" s="1"/>
  <c r="F129" i="2" s="1"/>
  <c r="G129" i="2" s="1"/>
  <c r="E130" i="2" s="1"/>
  <c r="F130" i="2" s="1"/>
  <c r="G130" i="2" s="1"/>
  <c r="M94" i="2"/>
  <c r="N94" i="2" s="1"/>
  <c r="O94" i="2" s="1"/>
  <c r="M95" i="2" s="1"/>
  <c r="N95" i="2" s="1"/>
  <c r="O95" i="2" s="1"/>
  <c r="M96" i="2" l="1"/>
  <c r="N96" i="2" s="1"/>
  <c r="O96" i="2" s="1"/>
  <c r="E131" i="2"/>
  <c r="F131" i="2" s="1"/>
  <c r="G131" i="2" s="1"/>
  <c r="E132" i="2" s="1"/>
  <c r="F132" i="2" s="1"/>
  <c r="G132" i="2" s="1"/>
  <c r="E133" i="2" s="1"/>
  <c r="F133" i="2" s="1"/>
  <c r="G133" i="2" s="1"/>
  <c r="E134" i="2" s="1"/>
  <c r="F134" i="2" s="1"/>
  <c r="G134" i="2" s="1"/>
  <c r="E135" i="2" s="1"/>
  <c r="F135" i="2" s="1"/>
  <c r="G135" i="2" s="1"/>
  <c r="E136" i="2" s="1"/>
  <c r="F136" i="2" s="1"/>
  <c r="G136" i="2" s="1"/>
  <c r="E137" i="2" s="1"/>
  <c r="F137" i="2" s="1"/>
  <c r="G137" i="2" s="1"/>
  <c r="E138" i="2" s="1"/>
  <c r="F138" i="2" s="1"/>
  <c r="G138" i="2" s="1"/>
  <c r="E139" i="2" s="1"/>
  <c r="F139" i="2" s="1"/>
  <c r="G139" i="2" s="1"/>
  <c r="E140" i="2" s="1"/>
  <c r="F140" i="2" s="1"/>
  <c r="G140" i="2" s="1"/>
  <c r="E141" i="2" s="1"/>
  <c r="F141" i="2" s="1"/>
  <c r="G141" i="2" s="1"/>
  <c r="E142" i="2" s="1"/>
  <c r="F142" i="2" s="1"/>
  <c r="G142" i="2" s="1"/>
  <c r="E143" i="2" l="1"/>
  <c r="F143" i="2" s="1"/>
  <c r="G143" i="2" s="1"/>
  <c r="M97" i="2"/>
  <c r="N97" i="2" s="1"/>
  <c r="O97" i="2" s="1"/>
  <c r="M98" i="2" s="1"/>
  <c r="N98" i="2" s="1"/>
  <c r="O98" i="2" s="1"/>
  <c r="M99" i="2" s="1"/>
  <c r="N99" i="2" s="1"/>
  <c r="O99" i="2" s="1"/>
  <c r="M100" i="2" l="1"/>
  <c r="N100" i="2" s="1"/>
  <c r="O100" i="2" s="1"/>
  <c r="M101" i="2" s="1"/>
  <c r="N101" i="2" s="1"/>
  <c r="O101" i="2" s="1"/>
  <c r="M102" i="2" s="1"/>
  <c r="N102" i="2" s="1"/>
  <c r="O102" i="2" s="1"/>
  <c r="E144" i="2"/>
  <c r="F144" i="2" s="1"/>
  <c r="G144" i="2" s="1"/>
  <c r="E145" i="2" s="1"/>
  <c r="F145" i="2" s="1"/>
  <c r="G145" i="2" s="1"/>
  <c r="E146" i="2" l="1"/>
  <c r="F146" i="2" s="1"/>
  <c r="G146" i="2" s="1"/>
  <c r="E147" i="2" s="1"/>
  <c r="F147" i="2" s="1"/>
  <c r="G147" i="2" s="1"/>
  <c r="E148" i="2" s="1"/>
  <c r="F148" i="2" s="1"/>
  <c r="G148" i="2" s="1"/>
  <c r="E149" i="2" s="1"/>
  <c r="F149" i="2" s="1"/>
  <c r="G149" i="2" s="1"/>
  <c r="E150" i="2" s="1"/>
  <c r="F150" i="2" s="1"/>
  <c r="G150" i="2" s="1"/>
  <c r="M103" i="2"/>
  <c r="N103" i="2" s="1"/>
  <c r="O103" i="2" s="1"/>
  <c r="M104" i="2" s="1"/>
  <c r="N104" i="2" s="1"/>
  <c r="O104" i="2" s="1"/>
  <c r="M105" i="2" s="1"/>
  <c r="N105" i="2" s="1"/>
  <c r="O105" i="2" s="1"/>
  <c r="M106" i="2" l="1"/>
  <c r="N106" i="2" s="1"/>
  <c r="O106" i="2" s="1"/>
  <c r="E151" i="2"/>
  <c r="F151" i="2" s="1"/>
  <c r="G151" i="2" s="1"/>
  <c r="E152" i="2" l="1"/>
  <c r="F152" i="2" s="1"/>
  <c r="G152" i="2" s="1"/>
  <c r="E153" i="2" s="1"/>
  <c r="F153" i="2" s="1"/>
  <c r="G153" i="2" s="1"/>
  <c r="M107" i="2"/>
  <c r="N107" i="2" s="1"/>
  <c r="O107" i="2" s="1"/>
  <c r="M108" i="2" l="1"/>
  <c r="N108" i="2" s="1"/>
  <c r="O108" i="2" s="1"/>
  <c r="M109" i="2" s="1"/>
  <c r="N109" i="2" s="1"/>
  <c r="O109" i="2" s="1"/>
  <c r="E154" i="2"/>
  <c r="F154" i="2" s="1"/>
  <c r="G154" i="2" s="1"/>
  <c r="E155" i="2" s="1"/>
  <c r="F155" i="2" s="1"/>
  <c r="G155" i="2" s="1"/>
  <c r="E156" i="2" l="1"/>
  <c r="F156" i="2" s="1"/>
  <c r="G156" i="2" s="1"/>
  <c r="E157" i="2" s="1"/>
  <c r="F157" i="2" s="1"/>
  <c r="G157" i="2" s="1"/>
  <c r="E158" i="2" s="1"/>
  <c r="F158" i="2" s="1"/>
  <c r="G158" i="2" s="1"/>
  <c r="E159" i="2" s="1"/>
  <c r="F159" i="2" s="1"/>
  <c r="G159" i="2" s="1"/>
  <c r="E160" i="2" s="1"/>
  <c r="F160" i="2" s="1"/>
  <c r="G160" i="2" s="1"/>
  <c r="M110" i="2"/>
  <c r="N110" i="2" s="1"/>
  <c r="O110" i="2" s="1"/>
  <c r="M111" i="2" s="1"/>
  <c r="N111" i="2" s="1"/>
  <c r="O111" i="2" s="1"/>
  <c r="M112" i="2" s="1"/>
  <c r="N112" i="2" s="1"/>
  <c r="O112" i="2" s="1"/>
  <c r="M113" i="2" s="1"/>
  <c r="N113" i="2" s="1"/>
  <c r="O113" i="2" s="1"/>
  <c r="M114" i="2" s="1"/>
  <c r="N114" i="2" s="1"/>
  <c r="O114" i="2" s="1"/>
  <c r="M115" i="2" s="1"/>
  <c r="N115" i="2" s="1"/>
  <c r="O115" i="2" s="1"/>
  <c r="M116" i="2" s="1"/>
  <c r="N116" i="2" s="1"/>
  <c r="O116" i="2" s="1"/>
  <c r="M117" i="2" s="1"/>
  <c r="N117" i="2" s="1"/>
  <c r="O117" i="2" s="1"/>
  <c r="M118" i="2" s="1"/>
  <c r="N118" i="2" s="1"/>
  <c r="O118" i="2" s="1"/>
  <c r="M119" i="2" s="1"/>
  <c r="N119" i="2" s="1"/>
  <c r="O119" i="2" s="1"/>
  <c r="M120" i="2" s="1"/>
  <c r="N120" i="2" s="1"/>
  <c r="O120" i="2" s="1"/>
  <c r="M121" i="2" l="1"/>
  <c r="N121" i="2" s="1"/>
  <c r="O121" i="2" s="1"/>
  <c r="E161" i="2"/>
  <c r="F161" i="2" s="1"/>
  <c r="G161" i="2" s="1"/>
  <c r="E162" i="2" s="1"/>
  <c r="F162" i="2" s="1"/>
  <c r="G162" i="2" s="1"/>
  <c r="E163" i="2" s="1"/>
  <c r="F163" i="2" s="1"/>
  <c r="G163" i="2" s="1"/>
  <c r="E164" i="2" s="1"/>
  <c r="F164" i="2" s="1"/>
  <c r="G164" i="2" s="1"/>
  <c r="E165" i="2" s="1"/>
  <c r="F165" i="2" s="1"/>
  <c r="G165" i="2" s="1"/>
  <c r="E166" i="2" s="1"/>
  <c r="F166" i="2" s="1"/>
  <c r="G166" i="2" s="1"/>
  <c r="E167" i="2" s="1"/>
  <c r="F167" i="2" s="1"/>
  <c r="G167" i="2" s="1"/>
  <c r="E168" i="2" s="1"/>
  <c r="F168" i="2" s="1"/>
  <c r="G168" i="2" s="1"/>
  <c r="E169" i="2" s="1"/>
  <c r="F169" i="2" s="1"/>
  <c r="G169" i="2" s="1"/>
  <c r="E170" i="2" l="1"/>
  <c r="F170" i="2" s="1"/>
  <c r="G170" i="2" s="1"/>
  <c r="E171" i="2" s="1"/>
  <c r="F171" i="2" s="1"/>
  <c r="G171" i="2" s="1"/>
  <c r="M122" i="2"/>
  <c r="N122" i="2" s="1"/>
  <c r="O122" i="2" s="1"/>
  <c r="M123" i="2" s="1"/>
  <c r="N123" i="2" s="1"/>
  <c r="O123" i="2" s="1"/>
  <c r="E172" i="2" l="1"/>
  <c r="F172" i="2" s="1"/>
  <c r="G172" i="2" s="1"/>
  <c r="E173" i="2" s="1"/>
  <c r="F173" i="2" s="1"/>
  <c r="G173" i="2" s="1"/>
  <c r="M124" i="2"/>
  <c r="N124" i="2" s="1"/>
  <c r="O124" i="2" s="1"/>
  <c r="M125" i="2" s="1"/>
  <c r="N125" i="2" s="1"/>
  <c r="O125" i="2" s="1"/>
  <c r="M126" i="2" s="1"/>
  <c r="N126" i="2" s="1"/>
  <c r="O126" i="2" s="1"/>
  <c r="M127" i="2" s="1"/>
  <c r="N127" i="2" s="1"/>
  <c r="O127" i="2" s="1"/>
  <c r="M128" i="2" s="1"/>
  <c r="N128" i="2" s="1"/>
  <c r="O128" i="2" s="1"/>
  <c r="M129" i="2" s="1"/>
  <c r="N129" i="2" s="1"/>
  <c r="O129" i="2" s="1"/>
  <c r="M130" i="2" s="1"/>
  <c r="N130" i="2" s="1"/>
  <c r="O130" i="2" s="1"/>
  <c r="M131" i="2" s="1"/>
  <c r="N131" i="2" s="1"/>
  <c r="O131" i="2" s="1"/>
  <c r="E174" i="2" l="1"/>
  <c r="F174" i="2" s="1"/>
  <c r="G174" i="2" s="1"/>
  <c r="E175" i="2" s="1"/>
  <c r="F175" i="2" s="1"/>
  <c r="G175" i="2" s="1"/>
  <c r="E176" i="2" s="1"/>
  <c r="F176" i="2" s="1"/>
  <c r="G176" i="2" s="1"/>
  <c r="E177" i="2" s="1"/>
  <c r="F177" i="2" s="1"/>
  <c r="G177" i="2" s="1"/>
  <c r="E178" i="2" s="1"/>
  <c r="F178" i="2" s="1"/>
  <c r="G178" i="2" s="1"/>
  <c r="E179" i="2" s="1"/>
  <c r="F179" i="2" s="1"/>
  <c r="G179" i="2" s="1"/>
  <c r="M132" i="2"/>
  <c r="N132" i="2" s="1"/>
  <c r="O132" i="2" s="1"/>
  <c r="M133" i="2" s="1"/>
  <c r="N133" i="2" s="1"/>
  <c r="O133" i="2" s="1"/>
  <c r="M134" i="2" s="1"/>
  <c r="N134" i="2" s="1"/>
  <c r="O134" i="2" s="1"/>
  <c r="M135" i="2" s="1"/>
  <c r="N135" i="2" s="1"/>
  <c r="O135" i="2" s="1"/>
  <c r="E180" i="2" l="1"/>
  <c r="F180" i="2" s="1"/>
  <c r="G180" i="2" s="1"/>
  <c r="E181" i="2" s="1"/>
  <c r="F181" i="2" s="1"/>
  <c r="G181" i="2" s="1"/>
  <c r="E182" i="2" s="1"/>
  <c r="F182" i="2" s="1"/>
  <c r="G182" i="2" s="1"/>
  <c r="E183" i="2" s="1"/>
  <c r="F183" i="2" s="1"/>
  <c r="G183" i="2" s="1"/>
  <c r="E184" i="2" s="1"/>
  <c r="F184" i="2" s="1"/>
  <c r="G184" i="2" s="1"/>
  <c r="E185" i="2" s="1"/>
  <c r="F185" i="2" s="1"/>
  <c r="G185" i="2" s="1"/>
  <c r="E186" i="2" s="1"/>
  <c r="F186" i="2" s="1"/>
  <c r="G186" i="2" s="1"/>
  <c r="E187" i="2" s="1"/>
  <c r="F187" i="2" s="1"/>
  <c r="G187" i="2" s="1"/>
  <c r="M136" i="2"/>
  <c r="N136" i="2" s="1"/>
  <c r="O136" i="2" s="1"/>
  <c r="M137" i="2" l="1"/>
  <c r="N137" i="2" s="1"/>
  <c r="O137" i="2" s="1"/>
  <c r="E188" i="2"/>
  <c r="F188" i="2" s="1"/>
  <c r="G188" i="2" s="1"/>
  <c r="E189" i="2" s="1"/>
  <c r="F189" i="2" s="1"/>
  <c r="G189" i="2" s="1"/>
  <c r="E190" i="2" s="1"/>
  <c r="F190" i="2" s="1"/>
  <c r="G190" i="2" s="1"/>
  <c r="E191" i="2" s="1"/>
  <c r="F191" i="2" s="1"/>
  <c r="G191" i="2" s="1"/>
  <c r="E192" i="2" l="1"/>
  <c r="F192" i="2" s="1"/>
  <c r="G192" i="2" s="1"/>
  <c r="E193" i="2" s="1"/>
  <c r="F193" i="2" s="1"/>
  <c r="G193" i="2" s="1"/>
  <c r="E194" i="2" s="1"/>
  <c r="F194" i="2" s="1"/>
  <c r="G194" i="2" s="1"/>
  <c r="E195" i="2" s="1"/>
  <c r="F195" i="2" s="1"/>
  <c r="G195" i="2" s="1"/>
  <c r="E196" i="2" s="1"/>
  <c r="F196" i="2" s="1"/>
  <c r="G196" i="2" s="1"/>
  <c r="E197" i="2" s="1"/>
  <c r="F197" i="2" s="1"/>
  <c r="G197" i="2" s="1"/>
  <c r="E198" i="2" s="1"/>
  <c r="F198" i="2" s="1"/>
  <c r="G198" i="2" s="1"/>
  <c r="E199" i="2" s="1"/>
  <c r="F199" i="2" s="1"/>
  <c r="G199" i="2" s="1"/>
  <c r="M138" i="2"/>
  <c r="N138" i="2" s="1"/>
  <c r="O138" i="2" s="1"/>
  <c r="M139" i="2" l="1"/>
  <c r="N139" i="2" s="1"/>
  <c r="O139" i="2" s="1"/>
  <c r="M140" i="2" s="1"/>
  <c r="N140" i="2" s="1"/>
  <c r="O140" i="2" s="1"/>
  <c r="M141" i="2" s="1"/>
  <c r="N141" i="2" s="1"/>
  <c r="O141" i="2" s="1"/>
  <c r="M142" i="2" s="1"/>
  <c r="N142" i="2" s="1"/>
  <c r="O142" i="2" s="1"/>
  <c r="M143" i="2" s="1"/>
  <c r="N143" i="2" s="1"/>
  <c r="O143" i="2" s="1"/>
  <c r="E200" i="2"/>
  <c r="F200" i="2" s="1"/>
  <c r="G200" i="2" s="1"/>
  <c r="E201" i="2" s="1"/>
  <c r="F201" i="2" s="1"/>
  <c r="G201" i="2" s="1"/>
  <c r="E202" i="2" s="1"/>
  <c r="F202" i="2" s="1"/>
  <c r="G202" i="2" s="1"/>
  <c r="E203" i="2" s="1"/>
  <c r="F203" i="2" s="1"/>
  <c r="G203" i="2" s="1"/>
  <c r="E204" i="2" l="1"/>
  <c r="F204" i="2" s="1"/>
  <c r="G204" i="2" s="1"/>
  <c r="E205" i="2" s="1"/>
  <c r="D205" i="2" s="1"/>
  <c r="M144" i="2"/>
  <c r="N144" i="2" s="1"/>
  <c r="O144" i="2" s="1"/>
  <c r="M145" i="2" s="1"/>
  <c r="N145" i="2" s="1"/>
  <c r="O145" i="2" s="1"/>
  <c r="M146" i="2" s="1"/>
  <c r="N146" i="2" s="1"/>
  <c r="O146" i="2" s="1"/>
  <c r="M147" i="2" l="1"/>
  <c r="N147" i="2" s="1"/>
  <c r="O147" i="2" s="1"/>
  <c r="M148" i="2" s="1"/>
  <c r="N148" i="2" s="1"/>
  <c r="O148" i="2" s="1"/>
  <c r="F205" i="2"/>
  <c r="G205" i="2" s="1"/>
  <c r="D17" i="2"/>
  <c r="D19" i="2"/>
  <c r="D20" i="2" s="1"/>
  <c r="M149" i="2" l="1"/>
  <c r="N149" i="2" s="1"/>
  <c r="O149" i="2" s="1"/>
  <c r="M150" i="2" l="1"/>
  <c r="N150" i="2" s="1"/>
  <c r="O150" i="2" s="1"/>
  <c r="M151" i="2" s="1"/>
  <c r="N151" i="2" s="1"/>
  <c r="O151" i="2" s="1"/>
  <c r="M152" i="2" s="1"/>
  <c r="N152" i="2" s="1"/>
  <c r="O152" i="2" s="1"/>
  <c r="M153" i="2" s="1"/>
  <c r="N153" i="2" s="1"/>
  <c r="O153" i="2" s="1"/>
  <c r="M154" i="2" s="1"/>
  <c r="N154" i="2" s="1"/>
  <c r="O154" i="2" s="1"/>
  <c r="M155" i="2" l="1"/>
  <c r="N155" i="2" s="1"/>
  <c r="O155" i="2" s="1"/>
  <c r="M156" i="2" s="1"/>
  <c r="N156" i="2" s="1"/>
  <c r="O156" i="2" s="1"/>
  <c r="M157" i="2" s="1"/>
  <c r="N157" i="2" s="1"/>
  <c r="O157" i="2" s="1"/>
  <c r="M158" i="2" l="1"/>
  <c r="N158" i="2" s="1"/>
  <c r="O158" i="2" s="1"/>
  <c r="M159" i="2" s="1"/>
  <c r="N159" i="2" s="1"/>
  <c r="O159" i="2" s="1"/>
  <c r="M160" i="2" s="1"/>
  <c r="N160" i="2" s="1"/>
  <c r="O160" i="2" s="1"/>
  <c r="M161" i="2" s="1"/>
  <c r="N161" i="2" s="1"/>
  <c r="O161" i="2" s="1"/>
  <c r="M162" i="2" s="1"/>
  <c r="N162" i="2" s="1"/>
  <c r="O162" i="2" s="1"/>
  <c r="M163" i="2" s="1"/>
  <c r="N163" i="2" s="1"/>
  <c r="O163" i="2" s="1"/>
  <c r="M164" i="2" l="1"/>
  <c r="N164" i="2" s="1"/>
  <c r="O164" i="2" s="1"/>
  <c r="M165" i="2" s="1"/>
  <c r="N165" i="2" s="1"/>
  <c r="O165" i="2" s="1"/>
  <c r="M166" i="2" s="1"/>
  <c r="N166" i="2" s="1"/>
  <c r="O166" i="2" s="1"/>
  <c r="M167" i="2" s="1"/>
  <c r="N167" i="2" s="1"/>
  <c r="O167" i="2" s="1"/>
  <c r="M168" i="2" l="1"/>
  <c r="N168" i="2" s="1"/>
  <c r="O168" i="2" s="1"/>
  <c r="M169" i="2" l="1"/>
  <c r="N169" i="2" s="1"/>
  <c r="O169" i="2" s="1"/>
  <c r="M170" i="2" s="1"/>
  <c r="N170" i="2" s="1"/>
  <c r="O170" i="2" s="1"/>
  <c r="M171" i="2" l="1"/>
  <c r="N171" i="2" s="1"/>
  <c r="O171" i="2"/>
  <c r="M172" i="2" l="1"/>
  <c r="N172" i="2" s="1"/>
  <c r="O172" i="2" s="1"/>
  <c r="M173" i="2" s="1"/>
  <c r="N173" i="2" s="1"/>
  <c r="O173" i="2" s="1"/>
  <c r="M174" i="2" s="1"/>
  <c r="N174" i="2" s="1"/>
  <c r="O174" i="2" s="1"/>
  <c r="M175" i="2" s="1"/>
  <c r="N175" i="2" s="1"/>
  <c r="O175" i="2" s="1"/>
  <c r="M176" i="2" s="1"/>
  <c r="N176" i="2" s="1"/>
  <c r="O176" i="2" s="1"/>
  <c r="M177" i="2" s="1"/>
  <c r="N177" i="2" s="1"/>
  <c r="O177" i="2" s="1"/>
  <c r="M178" i="2" s="1"/>
  <c r="N178" i="2" s="1"/>
  <c r="O178" i="2" s="1"/>
  <c r="M179" i="2" s="1"/>
  <c r="N179" i="2" s="1"/>
  <c r="O179" i="2" s="1"/>
  <c r="M180" i="2" s="1"/>
  <c r="N180" i="2" s="1"/>
  <c r="O180" i="2" s="1"/>
  <c r="M181" i="2" s="1"/>
  <c r="N181" i="2" s="1"/>
  <c r="O181" i="2" s="1"/>
  <c r="M182" i="2" s="1"/>
  <c r="N182" i="2" s="1"/>
  <c r="O182" i="2" s="1"/>
  <c r="M183" i="2" s="1"/>
  <c r="N183" i="2" s="1"/>
  <c r="O183" i="2" s="1"/>
  <c r="M184" i="2" s="1"/>
  <c r="N184" i="2" s="1"/>
  <c r="O184" i="2" s="1"/>
  <c r="M185" i="2" s="1"/>
  <c r="N185" i="2" s="1"/>
  <c r="O185" i="2" s="1"/>
  <c r="M186" i="2" s="1"/>
  <c r="N186" i="2" s="1"/>
  <c r="O186" i="2" s="1"/>
  <c r="M187" i="2" s="1"/>
  <c r="N187" i="2" s="1"/>
  <c r="O187" i="2" s="1"/>
  <c r="M188" i="2" s="1"/>
  <c r="N188" i="2" s="1"/>
  <c r="O188" i="2" s="1"/>
  <c r="M189" i="2" s="1"/>
  <c r="N189" i="2" s="1"/>
  <c r="O189" i="2" s="1"/>
  <c r="M190" i="2" s="1"/>
  <c r="N190" i="2" s="1"/>
  <c r="O190" i="2" s="1"/>
  <c r="M191" i="2" s="1"/>
  <c r="N191" i="2" s="1"/>
  <c r="O191" i="2" s="1"/>
  <c r="M192" i="2" s="1"/>
  <c r="N192" i="2" s="1"/>
  <c r="O192" i="2" s="1"/>
  <c r="M193" i="2" s="1"/>
  <c r="N193" i="2" s="1"/>
  <c r="O193" i="2" s="1"/>
  <c r="M194" i="2" s="1"/>
  <c r="N194" i="2" s="1"/>
  <c r="O194" i="2" s="1"/>
  <c r="M195" i="2" s="1"/>
  <c r="N195" i="2" s="1"/>
  <c r="O195" i="2" s="1"/>
  <c r="M196" i="2" s="1"/>
  <c r="N196" i="2" s="1"/>
  <c r="O196" i="2" s="1"/>
  <c r="M197" i="2" s="1"/>
  <c r="N197" i="2" s="1"/>
  <c r="O197" i="2" s="1"/>
  <c r="M198" i="2" s="1"/>
  <c r="N198" i="2" s="1"/>
  <c r="O198" i="2" s="1"/>
  <c r="M199" i="2" l="1"/>
  <c r="N199" i="2" s="1"/>
  <c r="O199" i="2" s="1"/>
  <c r="M200" i="2" s="1"/>
  <c r="N200" i="2" s="1"/>
  <c r="O200" i="2" s="1"/>
  <c r="M201" i="2" s="1"/>
  <c r="N201" i="2" s="1"/>
  <c r="O201" i="2" s="1"/>
  <c r="M202" i="2" s="1"/>
  <c r="N202" i="2" s="1"/>
  <c r="O202" i="2" s="1"/>
  <c r="M203" i="2" s="1"/>
  <c r="N203" i="2" s="1"/>
  <c r="O203" i="2" s="1"/>
  <c r="M204" i="2" l="1"/>
  <c r="N204" i="2" s="1"/>
  <c r="O204" i="2" s="1"/>
  <c r="M205" i="2" s="1"/>
  <c r="L205" i="2" s="1"/>
  <c r="L17" i="2" l="1"/>
  <c r="N205" i="2"/>
  <c r="O205" i="2" s="1"/>
  <c r="L19" i="2"/>
  <c r="L2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author>
    <author>Jon</author>
  </authors>
  <commentList>
    <comment ref="C8" authorId="0" shapeId="0" xr:uid="{69D46D6D-6025-4C16-8E27-8BA2291898AF}">
      <text>
        <r>
          <rPr>
            <b/>
            <sz val="8"/>
            <color indexed="81"/>
            <rFont val="Tahoma"/>
            <family val="2"/>
          </rPr>
          <t>Amortization Period</t>
        </r>
        <r>
          <rPr>
            <sz val="8"/>
            <color indexed="81"/>
            <rFont val="Tahoma"/>
            <family val="2"/>
          </rPr>
          <t xml:space="preserve">
This represents the </t>
        </r>
        <r>
          <rPr>
            <b/>
            <sz val="8"/>
            <color indexed="81"/>
            <rFont val="Tahoma"/>
            <family val="2"/>
          </rPr>
          <t>term</t>
        </r>
        <r>
          <rPr>
            <sz val="8"/>
            <color indexed="81"/>
            <rFont val="Tahoma"/>
            <family val="2"/>
          </rPr>
          <t xml:space="preserve"> or period of the loan. If the loan is a 3-year loan, then your monthly payment schedule is based upon a simple 3-year loan calculation. The idea is to make a </t>
        </r>
        <r>
          <rPr>
            <b/>
            <sz val="8"/>
            <color indexed="81"/>
            <rFont val="Tahoma"/>
            <family val="2"/>
          </rPr>
          <t>balloon payment</t>
        </r>
        <r>
          <rPr>
            <sz val="8"/>
            <color indexed="81"/>
            <rFont val="Tahoma"/>
            <family val="2"/>
          </rPr>
          <t xml:space="preserve"> before the end of the loan period in order to reduce the amount of total interest that you need to pay, while allowing you to have low monthly payments initially. This requires discipline and planning to ensure that you will have the necessary cash to pay the balloon amount.</t>
        </r>
      </text>
    </comment>
    <comment ref="K8" authorId="0" shapeId="0" xr:uid="{65718F36-B86A-4782-8544-2390A544E206}">
      <text>
        <r>
          <rPr>
            <b/>
            <sz val="8"/>
            <color indexed="81"/>
            <rFont val="Tahoma"/>
            <family val="2"/>
          </rPr>
          <t>Amortization Period</t>
        </r>
        <r>
          <rPr>
            <sz val="8"/>
            <color indexed="81"/>
            <rFont val="Tahoma"/>
            <family val="2"/>
          </rPr>
          <t xml:space="preserve">
This represents the </t>
        </r>
        <r>
          <rPr>
            <b/>
            <sz val="8"/>
            <color indexed="81"/>
            <rFont val="Tahoma"/>
            <family val="2"/>
          </rPr>
          <t>term</t>
        </r>
        <r>
          <rPr>
            <sz val="8"/>
            <color indexed="81"/>
            <rFont val="Tahoma"/>
            <family val="2"/>
          </rPr>
          <t xml:space="preserve"> or period of the loan. If the loan is a 3-year loan, then your monthly payment schedule is based upon a simple 3-year loan calculation. The idea is to make a </t>
        </r>
        <r>
          <rPr>
            <b/>
            <sz val="8"/>
            <color indexed="81"/>
            <rFont val="Tahoma"/>
            <family val="2"/>
          </rPr>
          <t>balloon payment</t>
        </r>
        <r>
          <rPr>
            <sz val="8"/>
            <color indexed="81"/>
            <rFont val="Tahoma"/>
            <family val="2"/>
          </rPr>
          <t xml:space="preserve"> before the end of the loan period in order to reduce the amount of total interest that you need to pay, while allowing you to have low monthly payments initially. This requires discipline and planning to ensure that you will have the necessary cash to pay the balloon amount.</t>
        </r>
      </text>
    </comment>
    <comment ref="C9" authorId="0" shapeId="0" xr:uid="{DF10FE1D-7400-48AA-913D-BBFEEA7817B6}">
      <text>
        <r>
          <rPr>
            <b/>
            <sz val="8"/>
            <color indexed="81"/>
            <rFont val="Tahoma"/>
            <family val="2"/>
          </rPr>
          <t># of Payments:</t>
        </r>
        <r>
          <rPr>
            <sz val="8"/>
            <color indexed="81"/>
            <rFont val="Tahoma"/>
            <family val="2"/>
          </rPr>
          <t xml:space="preserve">
The balloon payment will be the last payment, made at the end of the last period and combining both the interest due and the remaining principal.</t>
        </r>
      </text>
    </comment>
    <comment ref="K9" authorId="0" shapeId="0" xr:uid="{6A87326B-344D-44DF-8F10-A6B9D7780478}">
      <text>
        <r>
          <rPr>
            <b/>
            <sz val="8"/>
            <color indexed="81"/>
            <rFont val="Tahoma"/>
            <family val="2"/>
          </rPr>
          <t># of Payments:</t>
        </r>
        <r>
          <rPr>
            <sz val="8"/>
            <color indexed="81"/>
            <rFont val="Tahoma"/>
            <family val="2"/>
          </rPr>
          <t xml:space="preserve">
The balloon payment will be the last payment, made at the end of the last period and combining both the interest due and the remaining principal.</t>
        </r>
      </text>
    </comment>
    <comment ref="C10" authorId="1" shapeId="0" xr:uid="{1BBC19FF-07EF-4460-813D-D1EFF8D56F71}">
      <text>
        <r>
          <rPr>
            <b/>
            <sz val="8"/>
            <color indexed="81"/>
            <rFont val="Tahoma"/>
            <family val="2"/>
          </rPr>
          <t>Begin Date:</t>
        </r>
        <r>
          <rPr>
            <sz val="8"/>
            <color indexed="81"/>
            <rFont val="Tahoma"/>
            <family val="2"/>
          </rPr>
          <t xml:space="preserve">
The first payment will be made 1 month after the Begin Date.</t>
        </r>
      </text>
    </comment>
    <comment ref="K10" authorId="1" shapeId="0" xr:uid="{013CB8CC-BC61-4EB6-872C-9C43A1863F5D}">
      <text>
        <r>
          <rPr>
            <b/>
            <sz val="8"/>
            <color indexed="81"/>
            <rFont val="Tahoma"/>
            <family val="2"/>
          </rPr>
          <t>Begin Date:</t>
        </r>
        <r>
          <rPr>
            <sz val="8"/>
            <color indexed="81"/>
            <rFont val="Tahoma"/>
            <family val="2"/>
          </rPr>
          <t xml:space="preserve">
The first payment will be made 1 month after the Begin Date.</t>
        </r>
      </text>
    </comment>
    <comment ref="C11" authorId="1" shapeId="0" xr:uid="{CA8639AC-6F92-4494-8B27-01D194EDE268}">
      <text>
        <r>
          <rPr>
            <b/>
            <sz val="8"/>
            <color indexed="81"/>
            <rFont val="Tahoma"/>
            <family val="2"/>
          </rPr>
          <t>Interest Only:</t>
        </r>
        <r>
          <rPr>
            <sz val="8"/>
            <color indexed="81"/>
            <rFont val="Tahoma"/>
            <family val="2"/>
          </rPr>
          <t xml:space="preserve">
This option lets you specify whether the Monthly Payment should be interest only.</t>
        </r>
      </text>
    </comment>
    <comment ref="K11" authorId="1" shapeId="0" xr:uid="{97A2BE92-6421-42DA-B114-5EC4406B148F}">
      <text>
        <r>
          <rPr>
            <b/>
            <sz val="8"/>
            <color indexed="81"/>
            <rFont val="Tahoma"/>
            <family val="2"/>
          </rPr>
          <t>Interest Only:</t>
        </r>
        <r>
          <rPr>
            <sz val="8"/>
            <color indexed="81"/>
            <rFont val="Tahoma"/>
            <family val="2"/>
          </rPr>
          <t xml:space="preserve">
This option lets you specify whether the Monthly Payment should be interest only.</t>
        </r>
      </text>
    </comment>
    <comment ref="C15" authorId="1" shapeId="0" xr:uid="{D07318F6-1841-4811-A539-670693386E35}">
      <text>
        <r>
          <rPr>
            <b/>
            <sz val="8"/>
            <color indexed="81"/>
            <rFont val="Tahoma"/>
            <family val="2"/>
          </rPr>
          <t>Monthly Payment:</t>
        </r>
        <r>
          <rPr>
            <sz val="8"/>
            <color indexed="81"/>
            <rFont val="Tahoma"/>
            <family val="2"/>
          </rPr>
          <t xml:space="preserve">
This is your regular payment amount, rounded to the nearest cent.</t>
        </r>
      </text>
    </comment>
    <comment ref="K15" authorId="1" shapeId="0" xr:uid="{DA8C70A2-C7B3-45BB-9A14-626784F891EF}">
      <text>
        <r>
          <rPr>
            <b/>
            <sz val="8"/>
            <color indexed="81"/>
            <rFont val="Tahoma"/>
            <family val="2"/>
          </rPr>
          <t>Monthly Payment:</t>
        </r>
        <r>
          <rPr>
            <sz val="8"/>
            <color indexed="81"/>
            <rFont val="Tahoma"/>
            <family val="2"/>
          </rPr>
          <t xml:space="preserve">
This is your regular payment amount, rounded to the nearest cent.</t>
        </r>
      </text>
    </comment>
    <comment ref="C16" authorId="1" shapeId="0" xr:uid="{41B36E07-C714-4D3F-946D-6CA5538A8876}">
      <text>
        <r>
          <rPr>
            <b/>
            <sz val="8"/>
            <color indexed="81"/>
            <rFont val="Tahoma"/>
            <family val="2"/>
          </rPr>
          <t>Balloon Payment:</t>
        </r>
        <r>
          <rPr>
            <sz val="8"/>
            <color indexed="81"/>
            <rFont val="Tahoma"/>
            <family val="2"/>
          </rPr>
          <t xml:space="preserve">
This value is calculated using some built-in Excel functions. It does NOT take rounding of the regular payment into account.</t>
        </r>
      </text>
    </comment>
    <comment ref="K16" authorId="1" shapeId="0" xr:uid="{4321E12A-1791-4869-94AB-E65E95424C2C}">
      <text>
        <r>
          <rPr>
            <b/>
            <sz val="8"/>
            <color indexed="81"/>
            <rFont val="Tahoma"/>
            <family val="2"/>
          </rPr>
          <t>Balloon Payment:</t>
        </r>
        <r>
          <rPr>
            <sz val="8"/>
            <color indexed="81"/>
            <rFont val="Tahoma"/>
            <family val="2"/>
          </rPr>
          <t xml:space="preserve">
This value is calculated using some built-in Excel functions. It does NOT take rounding of the regular payment into account.</t>
        </r>
      </text>
    </comment>
    <comment ref="C17" authorId="1" shapeId="0" xr:uid="{6B01A7F6-6B08-4130-BCC9-8B52996089D4}">
      <text>
        <r>
          <rPr>
            <b/>
            <sz val="8"/>
            <color indexed="81"/>
            <rFont val="Tahoma"/>
            <family val="2"/>
          </rPr>
          <t>Balloon Payment with Rounding:</t>
        </r>
        <r>
          <rPr>
            <sz val="8"/>
            <color indexed="81"/>
            <rFont val="Tahoma"/>
            <family val="2"/>
          </rPr>
          <t xml:space="preserve">
This value is based upon the Amortization Schedule, which takes into account the fact that the regular payment and the interest are rounded to the nearest cent.</t>
        </r>
      </text>
    </comment>
    <comment ref="K17" authorId="1" shapeId="0" xr:uid="{41EEE5F8-76F6-4E7D-97AB-59F194A7F872}">
      <text>
        <r>
          <rPr>
            <b/>
            <sz val="8"/>
            <color indexed="81"/>
            <rFont val="Tahoma"/>
            <family val="2"/>
          </rPr>
          <t>Balloon Payment with Rounding:</t>
        </r>
        <r>
          <rPr>
            <sz val="8"/>
            <color indexed="81"/>
            <rFont val="Tahoma"/>
            <family val="2"/>
          </rPr>
          <t xml:space="preserve">
This value is based upon the Amortization Schedule, which takes into account the fact that the regular payment and the interest are rounded to the nearest cent.</t>
        </r>
      </text>
    </comment>
    <comment ref="E24" authorId="1" shapeId="0" xr:uid="{8AA5F6E8-41A4-4CA0-A817-EFE4B78F2D33}">
      <text>
        <r>
          <rPr>
            <b/>
            <sz val="8"/>
            <color indexed="81"/>
            <rFont val="Tahoma"/>
            <family val="2"/>
          </rPr>
          <t>Interest</t>
        </r>
        <r>
          <rPr>
            <sz val="8"/>
            <color indexed="81"/>
            <rFont val="Tahoma"/>
            <family val="2"/>
          </rPr>
          <t xml:space="preserve">
This value is rounded to the nearest cent.</t>
        </r>
      </text>
    </comment>
    <comment ref="M24" authorId="1" shapeId="0" xr:uid="{1A938C27-CF5E-419F-A7DA-0855B80E4334}">
      <text>
        <r>
          <rPr>
            <b/>
            <sz val="8"/>
            <color indexed="81"/>
            <rFont val="Tahoma"/>
            <family val="2"/>
          </rPr>
          <t>Interest</t>
        </r>
        <r>
          <rPr>
            <sz val="8"/>
            <color indexed="81"/>
            <rFont val="Tahoma"/>
            <family val="2"/>
          </rPr>
          <t xml:space="preserve">
This value is rounded to the nearest cent.</t>
        </r>
      </text>
    </comment>
  </commentList>
</comments>
</file>

<file path=xl/sharedStrings.xml><?xml version="1.0" encoding="utf-8"?>
<sst xmlns="http://schemas.openxmlformats.org/spreadsheetml/2006/main" count="120" uniqueCount="50">
  <si>
    <t># of pmts/year</t>
  </si>
  <si>
    <t>interest rate</t>
  </si>
  <si>
    <t>UPB</t>
  </si>
  <si>
    <t>30/15yr Balloon</t>
  </si>
  <si>
    <t>40/15yr Balloon</t>
  </si>
  <si>
    <t>Total</t>
  </si>
  <si>
    <t>10 year fixed 2nd</t>
  </si>
  <si>
    <t>10 year pmt</t>
  </si>
  <si>
    <t>year 11-30 pm</t>
  </si>
  <si>
    <t>15 year fixed 2nd</t>
  </si>
  <si>
    <t>20 year fixed 2nd</t>
  </si>
  <si>
    <t>15 year pmt</t>
  </si>
  <si>
    <t>20 year pmt</t>
  </si>
  <si>
    <t>year 21-30 pm</t>
  </si>
  <si>
    <t>year 16-30 pm</t>
  </si>
  <si>
    <t>30 year pmt</t>
  </si>
  <si>
    <t>Inputs</t>
  </si>
  <si>
    <t>Loan Amount</t>
  </si>
  <si>
    <t>Annual Interest Rate</t>
  </si>
  <si>
    <t>Amortization Period</t>
  </si>
  <si>
    <t>months</t>
  </si>
  <si>
    <t>Number of Payments</t>
  </si>
  <si>
    <t>Begin Date</t>
  </si>
  <si>
    <t>Interest Only</t>
  </si>
  <si>
    <t>No</t>
  </si>
  <si>
    <t>Summary</t>
  </si>
  <si>
    <t>Monthly Payment</t>
  </si>
  <si>
    <t>Balloon Payment, no rounding</t>
  </si>
  <si>
    <t>Balloon Payment</t>
  </si>
  <si>
    <t>Total Payments</t>
  </si>
  <si>
    <t>Total Interest Paid</t>
  </si>
  <si>
    <t>Amortization Schedule</t>
  </si>
  <si>
    <t>{42}</t>
  </si>
  <si>
    <t>Month</t>
  </si>
  <si>
    <t>Date</t>
  </si>
  <si>
    <t>Payment</t>
  </si>
  <si>
    <t>Interest</t>
  </si>
  <si>
    <t>Principal</t>
  </si>
  <si>
    <t>Balance</t>
  </si>
  <si>
    <t>-</t>
  </si>
  <si>
    <t>Balloon Pmt</t>
  </si>
  <si>
    <t>1st Lein</t>
  </si>
  <si>
    <t>2nd Lein</t>
  </si>
  <si>
    <t>30 year fixed 2nd</t>
  </si>
  <si>
    <t xml:space="preserve">Equal Housing Opportunity NMLS #133519 For current licenses, visit www.nmlsconsumeraccess.com. Hometown Equity Mortgage, LLC, DBA. theLender, 25531 Commercentre Dr #250., Lake Forest, CA 92630. </t>
  </si>
  <si>
    <t xml:space="preserve">All loans must meet Hometown Equity Mortgage’s underwriting guidelines. This information is intended for the exclusive use of licensed real estate and mortgage lending professionals in accordance with local laws and regulations. </t>
  </si>
  <si>
    <t>Distribution to the general public is prohibited. Loans made or arranged pursuant to the California Financing Law</t>
  </si>
  <si>
    <t>This is for illustrative purposes only.  For industry professionals only.  Not intended for consumers.  DO NOT DISTRIBUTE</t>
  </si>
  <si>
    <t>1st Lien</t>
  </si>
  <si>
    <t>2nd Lien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</si>
</sst>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164" formatCode="_(* #,##0_);_(* \(#,##0\);_(* &quot;-&quot;??_);_(@_)"/>
    <numFmt numFmtId="165" formatCode="0.000%"/>
    <numFmt numFmtId="166" formatCode="&quot;$&quot;#,##0"/>
    <numFmt numFmtId="167" formatCode="_(&quot;$&quot;\ #,##0.00_);_(&quot;$&quot;\ \(#,##0.00\);_(&quot;$&quot;\ &quot;-&quot;??_);_(@_)"/>
    <numFmt numFmtId="168" formatCode="_(&quot;$&quot;\ #,##0_);_(&quot;$&quot;\ \(#,##0\);_(&quot;$&quot;\ &quot;-&quot;??_);_(@_)"/>
  </numFmts>
  <fonts count="15" x14ac:knownFonts="1">
    <font>
      <sz val="11"/>
      <color theme="1"/>
      <name val="Calibri"/>
      <family val="2"/>
      <scheme val="minor"/>
    </font>
    <font>
      <sz val="11"/>
      <color theme="1"/>
      <name val="Calibri"/>
      <family val="2"/>
      <scheme val="minor"/>
    </font>
    <font>
      <sz val="11"/>
      <color rgb="FF3F3F76"/>
      <name val="Calibri"/>
      <family val="2"/>
      <scheme val="minor"/>
    </font>
    <font>
      <sz val="11"/>
      <color rgb="FFFF0000"/>
      <name val="Calibri"/>
      <family val="2"/>
      <scheme val="minor"/>
    </font>
    <font>
      <b/>
      <sz val="12"/>
      <name val="Arial"/>
      <family val="2"/>
    </font>
    <font>
      <b/>
      <sz val="10"/>
      <color theme="4" tint="-0.249977111117893"/>
      <name val="Arial"/>
      <family val="2"/>
    </font>
    <font>
      <b/>
      <sz val="10"/>
      <name val="Arial"/>
      <family val="2"/>
    </font>
    <font>
      <sz val="10"/>
      <name val="Arial"/>
      <family val="2"/>
    </font>
    <font>
      <sz val="10"/>
      <color theme="0"/>
      <name val="Arial"/>
      <family val="2"/>
    </font>
    <font>
      <sz val="8"/>
      <name val="Arial"/>
      <family val="2"/>
    </font>
    <font>
      <sz val="1"/>
      <color indexed="9"/>
      <name val="Arial"/>
      <family val="2"/>
    </font>
    <font>
      <b/>
      <sz val="8"/>
      <color indexed="81"/>
      <name val="Tahoma"/>
      <family val="2"/>
    </font>
    <font>
      <sz val="8"/>
      <color indexed="81"/>
      <name val="Tahoma"/>
      <family val="2"/>
    </font>
    <font>
      <sz val="10"/>
      <color theme="1"/>
      <name val="Calibri"/>
      <family val="2"/>
      <scheme val="minor"/>
    </font>
    <font>
      <b/>
      <sz val="11"/>
      <color theme="0"/>
      <name val="Calibri"/>
      <family val="2"/>
      <scheme val="minor"/>
    </font>
  </fonts>
  <fills count="7">
    <fill>
      <patternFill patternType="none"/>
    </fill>
    <fill>
      <patternFill patternType="gray125"/>
    </fill>
    <fill>
      <patternFill patternType="solid">
        <fgColor rgb="FFFFCC99"/>
      </patternFill>
    </fill>
    <fill>
      <patternFill patternType="solid">
        <fgColor theme="4" tint="0.59999389629810485"/>
        <bgColor indexed="64"/>
      </patternFill>
    </fill>
    <fill>
      <patternFill patternType="solid">
        <fgColor theme="4" tint="0.79998168889431442"/>
        <bgColor indexed="64"/>
      </patternFill>
    </fill>
    <fill>
      <patternFill patternType="solid">
        <fgColor rgb="FFE4002B"/>
        <bgColor indexed="64"/>
      </patternFill>
    </fill>
    <fill>
      <patternFill patternType="solid">
        <fgColor theme="0" tint="-4.9989318521683403E-2"/>
        <bgColor indexed="64"/>
      </patternFill>
    </fill>
  </fills>
  <borders count="18">
    <border>
      <left/>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thin">
        <color theme="4"/>
      </bottom>
      <diagonal/>
    </border>
    <border>
      <left style="thin">
        <color indexed="55"/>
      </left>
      <right style="thin">
        <color indexed="55"/>
      </right>
      <top style="thin">
        <color indexed="55"/>
      </top>
      <bottom style="thin">
        <color indexed="55"/>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thin">
        <color rgb="FF7F7F7F"/>
      </left>
      <right style="medium">
        <color indexed="64"/>
      </right>
      <top style="thin">
        <color rgb="FF7F7F7F"/>
      </top>
      <bottom style="thin">
        <color rgb="FF7F7F7F"/>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rgb="FF7F7F7F"/>
      </left>
      <right style="thin">
        <color rgb="FF7F7F7F"/>
      </right>
      <top style="medium">
        <color indexed="64"/>
      </top>
      <bottom style="medium">
        <color indexed="64"/>
      </bottom>
      <diagonal/>
    </border>
    <border>
      <left style="thin">
        <color rgb="FF7F7F7F"/>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cellStyleXfs>
  <cellXfs count="59">
    <xf numFmtId="0" fontId="0" fillId="0" borderId="0" xfId="0"/>
    <xf numFmtId="8" fontId="0" fillId="0" borderId="0" xfId="0" applyNumberFormat="1"/>
    <xf numFmtId="0" fontId="4" fillId="3" borderId="2" xfId="0" applyFont="1" applyFill="1" applyBorder="1" applyAlignment="1">
      <alignment horizontal="left" vertical="center" indent="1"/>
    </xf>
    <xf numFmtId="0" fontId="5" fillId="0" borderId="3" xfId="0" applyFont="1" applyBorder="1"/>
    <xf numFmtId="0" fontId="6" fillId="0" borderId="3" xfId="0" applyFont="1" applyBorder="1"/>
    <xf numFmtId="0" fontId="8" fillId="0" borderId="0" xfId="0" applyFont="1"/>
    <xf numFmtId="167" fontId="9" fillId="0" borderId="0" xfId="0" applyNumberFormat="1" applyFont="1"/>
    <xf numFmtId="0" fontId="4" fillId="0" borderId="0" xfId="0" applyFont="1"/>
    <xf numFmtId="0" fontId="10" fillId="0" borderId="0" xfId="0" applyFont="1"/>
    <xf numFmtId="0" fontId="9" fillId="4" borderId="0" xfId="0" applyFont="1" applyFill="1" applyAlignment="1">
      <alignment horizontal="center"/>
    </xf>
    <xf numFmtId="14" fontId="9" fillId="4" borderId="0" xfId="0" applyNumberFormat="1" applyFont="1" applyFill="1" applyAlignment="1">
      <alignment horizontal="center"/>
    </xf>
    <xf numFmtId="168" fontId="9" fillId="4" borderId="0" xfId="0" quotePrefix="1" applyNumberFormat="1" applyFont="1" applyFill="1" applyAlignment="1">
      <alignment horizontal="center"/>
    </xf>
    <xf numFmtId="168" fontId="0" fillId="4" borderId="0" xfId="0" quotePrefix="1" applyNumberFormat="1" applyFill="1" applyAlignment="1">
      <alignment horizontal="center"/>
    </xf>
    <xf numFmtId="44" fontId="9" fillId="4" borderId="0" xfId="0" applyNumberFormat="1" applyFont="1" applyFill="1"/>
    <xf numFmtId="0" fontId="9" fillId="0" borderId="0" xfId="0" applyFont="1" applyAlignment="1">
      <alignment horizontal="center"/>
    </xf>
    <xf numFmtId="14" fontId="9" fillId="0" borderId="0" xfId="0" applyNumberFormat="1" applyFont="1" applyAlignment="1">
      <alignment horizontal="center"/>
    </xf>
    <xf numFmtId="4" fontId="9" fillId="0" borderId="0" xfId="0" applyNumberFormat="1" applyFont="1" applyAlignment="1">
      <alignment horizontal="right"/>
    </xf>
    <xf numFmtId="0" fontId="7" fillId="0" borderId="0" xfId="0" applyFont="1" applyAlignment="1">
      <alignment horizontal="right" indent="1"/>
    </xf>
    <xf numFmtId="166" fontId="7" fillId="0" borderId="4" xfId="1" applyNumberFormat="1" applyFont="1" applyFill="1" applyBorder="1" applyAlignment="1" applyProtection="1">
      <alignment horizontal="right" indent="1"/>
      <protection locked="0"/>
    </xf>
    <xf numFmtId="0" fontId="13" fillId="0" borderId="0" xfId="0" applyFont="1"/>
    <xf numFmtId="10" fontId="7" fillId="0" borderId="4" xfId="2" applyNumberFormat="1" applyFont="1" applyFill="1" applyBorder="1" applyAlignment="1" applyProtection="1">
      <alignment horizontal="right" indent="1"/>
      <protection locked="0"/>
    </xf>
    <xf numFmtId="0" fontId="7" fillId="0" borderId="4" xfId="0" applyFont="1" applyBorder="1" applyAlignment="1" applyProtection="1">
      <alignment horizontal="right" indent="1"/>
      <protection locked="0"/>
    </xf>
    <xf numFmtId="14" fontId="7" fillId="0" borderId="4" xfId="0" applyNumberFormat="1" applyFont="1" applyBorder="1" applyAlignment="1" applyProtection="1">
      <alignment horizontal="right" indent="1"/>
      <protection locked="0"/>
    </xf>
    <xf numFmtId="0" fontId="13" fillId="0" borderId="0" xfId="0" applyFont="1" applyAlignment="1">
      <alignment horizontal="right" indent="1"/>
    </xf>
    <xf numFmtId="0" fontId="6" fillId="3" borderId="2" xfId="0" applyFont="1" applyFill="1" applyBorder="1" applyAlignment="1">
      <alignment horizontal="center" wrapText="1"/>
    </xf>
    <xf numFmtId="44" fontId="7" fillId="4" borderId="0" xfId="0" applyNumberFormat="1" applyFont="1" applyFill="1"/>
    <xf numFmtId="8" fontId="13" fillId="0" borderId="0" xfId="0" applyNumberFormat="1" applyFont="1"/>
    <xf numFmtId="44" fontId="13" fillId="0" borderId="0" xfId="0" applyNumberFormat="1" applyFont="1"/>
    <xf numFmtId="0" fontId="6" fillId="3" borderId="2" xfId="0" applyFont="1" applyFill="1" applyBorder="1" applyAlignment="1">
      <alignment horizontal="left" vertical="center" indent="1"/>
    </xf>
    <xf numFmtId="0" fontId="6" fillId="0" borderId="0" xfId="0" applyFont="1"/>
    <xf numFmtId="0" fontId="6" fillId="3" borderId="2" xfId="0" applyFont="1" applyFill="1" applyBorder="1" applyAlignment="1">
      <alignment horizontal="center" vertical="center" wrapText="1"/>
    </xf>
    <xf numFmtId="0" fontId="6" fillId="3" borderId="2" xfId="0" applyFont="1" applyFill="1" applyBorder="1" applyAlignment="1">
      <alignment horizontal="right" vertical="center"/>
    </xf>
    <xf numFmtId="0" fontId="6" fillId="3" borderId="2" xfId="0" applyFont="1" applyFill="1" applyBorder="1" applyAlignment="1">
      <alignment horizontal="right" vertical="center" wrapText="1"/>
    </xf>
    <xf numFmtId="0" fontId="0" fillId="0" borderId="0" xfId="0" applyAlignment="1">
      <alignment horizontal="center"/>
    </xf>
    <xf numFmtId="6" fontId="0" fillId="0" borderId="0" xfId="0" applyNumberFormat="1" applyAlignment="1">
      <alignment horizontal="center"/>
    </xf>
    <xf numFmtId="0" fontId="14" fillId="5" borderId="7" xfId="0" applyFont="1" applyFill="1" applyBorder="1" applyAlignment="1">
      <alignment horizontal="center"/>
    </xf>
    <xf numFmtId="0" fontId="14" fillId="5" borderId="8" xfId="0" applyFont="1" applyFill="1" applyBorder="1" applyAlignment="1">
      <alignment horizontal="center"/>
    </xf>
    <xf numFmtId="0" fontId="14" fillId="5" borderId="9" xfId="0" applyFont="1" applyFill="1" applyBorder="1" applyAlignment="1">
      <alignment horizontal="center"/>
    </xf>
    <xf numFmtId="0" fontId="14" fillId="0" borderId="0" xfId="0" applyFont="1" applyAlignment="1">
      <alignment horizontal="center"/>
    </xf>
    <xf numFmtId="0" fontId="14" fillId="5" borderId="5" xfId="0" applyFont="1" applyFill="1" applyBorder="1" applyAlignment="1">
      <alignment horizontal="center"/>
    </xf>
    <xf numFmtId="0" fontId="14" fillId="5" borderId="10" xfId="0" applyFont="1" applyFill="1" applyBorder="1" applyAlignment="1">
      <alignment horizontal="center"/>
    </xf>
    <xf numFmtId="0" fontId="14" fillId="5" borderId="6" xfId="0" applyFont="1" applyFill="1" applyBorder="1" applyAlignment="1">
      <alignment horizontal="center"/>
    </xf>
    <xf numFmtId="0" fontId="2" fillId="6" borderId="1" xfId="3" applyFill="1" applyAlignment="1">
      <alignment horizontal="center"/>
    </xf>
    <xf numFmtId="6" fontId="2" fillId="6" borderId="11" xfId="3" applyNumberFormat="1" applyFill="1" applyBorder="1" applyAlignment="1" applyProtection="1">
      <alignment horizontal="center"/>
      <protection hidden="1"/>
    </xf>
    <xf numFmtId="6" fontId="2" fillId="6" borderId="12" xfId="3" applyNumberFormat="1" applyFill="1" applyBorder="1" applyAlignment="1" applyProtection="1">
      <alignment horizontal="center"/>
      <protection hidden="1"/>
    </xf>
    <xf numFmtId="6" fontId="2" fillId="6" borderId="14" xfId="3" applyNumberFormat="1" applyFill="1" applyBorder="1" applyAlignment="1" applyProtection="1">
      <alignment horizontal="center"/>
      <protection hidden="1"/>
    </xf>
    <xf numFmtId="6" fontId="2" fillId="6" borderId="15" xfId="3" applyNumberFormat="1" applyFill="1" applyBorder="1" applyAlignment="1" applyProtection="1">
      <alignment horizontal="center"/>
      <protection hidden="1"/>
    </xf>
    <xf numFmtId="164" fontId="2" fillId="6" borderId="12" xfId="3" applyNumberFormat="1" applyFill="1" applyBorder="1" applyAlignment="1" applyProtection="1">
      <alignment horizontal="center"/>
      <protection hidden="1"/>
    </xf>
    <xf numFmtId="165" fontId="2" fillId="6" borderId="13" xfId="3" applyNumberFormat="1" applyFill="1" applyBorder="1" applyAlignment="1" applyProtection="1">
      <alignment horizontal="center"/>
      <protection hidden="1"/>
    </xf>
    <xf numFmtId="0" fontId="2" fillId="6" borderId="13" xfId="3" applyFill="1" applyBorder="1" applyAlignment="1" applyProtection="1">
      <alignment horizontal="center"/>
      <protection hidden="1"/>
    </xf>
    <xf numFmtId="0" fontId="2" fillId="6" borderId="15" xfId="3" applyFill="1" applyBorder="1" applyAlignment="1" applyProtection="1">
      <alignment horizontal="center"/>
      <protection hidden="1"/>
    </xf>
    <xf numFmtId="0" fontId="2" fillId="6" borderId="14" xfId="3" applyFill="1" applyBorder="1" applyAlignment="1" applyProtection="1">
      <alignment horizontal="center"/>
      <protection hidden="1"/>
    </xf>
    <xf numFmtId="6" fontId="3" fillId="6" borderId="14" xfId="3" applyNumberFormat="1" applyFont="1" applyFill="1" applyBorder="1" applyAlignment="1" applyProtection="1">
      <alignment horizontal="center"/>
      <protection hidden="1"/>
    </xf>
    <xf numFmtId="44" fontId="3" fillId="6" borderId="15" xfId="3" applyNumberFormat="1" applyFont="1" applyFill="1" applyBorder="1" applyAlignment="1" applyProtection="1">
      <alignment horizontal="center"/>
      <protection hidden="1"/>
    </xf>
    <xf numFmtId="6" fontId="2" fillId="6" borderId="16" xfId="3" applyNumberFormat="1" applyFill="1" applyBorder="1" applyAlignment="1" applyProtection="1">
      <alignment horizontal="center"/>
      <protection hidden="1"/>
    </xf>
    <xf numFmtId="6" fontId="2" fillId="6" borderId="17" xfId="3" applyNumberFormat="1" applyFill="1" applyBorder="1" applyAlignment="1" applyProtection="1">
      <alignment horizontal="center"/>
      <protection hidden="1"/>
    </xf>
    <xf numFmtId="6" fontId="3" fillId="6" borderId="15" xfId="3" applyNumberFormat="1" applyFont="1" applyFill="1" applyBorder="1" applyAlignment="1" applyProtection="1">
      <alignment horizontal="center"/>
      <protection hidden="1"/>
    </xf>
    <xf numFmtId="165" fontId="2" fillId="2" borderId="1" xfId="3" applyNumberFormat="1" applyAlignment="1" applyProtection="1">
      <alignment horizontal="center"/>
      <protection locked="0"/>
    </xf>
    <xf numFmtId="3" fontId="2" fillId="2" borderId="11" xfId="3" applyNumberFormat="1" applyBorder="1" applyAlignment="1" applyProtection="1">
      <alignment horizontal="center"/>
      <protection locked="0"/>
    </xf>
  </cellXfs>
  <cellStyles count="4">
    <cellStyle name="Currency" xfId="1" builtinId="4"/>
    <cellStyle name="Input" xfId="3" builtinId="20"/>
    <cellStyle name="Normal" xfId="0" builtinId="0"/>
    <cellStyle name="Percent" xfId="2" builtinId="5"/>
  </cellStyles>
  <dxfs count="2">
    <dxf>
      <font>
        <b/>
        <i val="0"/>
        <color theme="4" tint="-0.499984740745262"/>
      </font>
      <fill>
        <patternFill>
          <bgColor theme="4" tint="0.79998168889431442"/>
        </patternFill>
      </fill>
    </dxf>
    <dxf>
      <font>
        <b/>
        <i val="0"/>
        <color theme="4" tint="-0.499984740745262"/>
      </font>
      <fill>
        <patternFill>
          <bgColor theme="4" tint="0.79998168889431442"/>
        </patternFill>
      </fill>
    </dxf>
  </dxfs>
  <tableStyles count="0" defaultTableStyle="TableStyleMedium2" defaultPivotStyle="PivotStyleLight16"/>
  <colors>
    <mruColors>
      <color rgb="FFE400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752475</xdr:colOff>
      <xdr:row>1</xdr:row>
      <xdr:rowOff>8569</xdr:rowOff>
    </xdr:to>
    <xdr:pic>
      <xdr:nvPicPr>
        <xdr:cNvPr id="5" name="Picture 4">
          <a:extLst>
            <a:ext uri="{FF2B5EF4-FFF2-40B4-BE49-F238E27FC236}">
              <a16:creationId xmlns:a16="http://schemas.microsoft.com/office/drawing/2014/main" id="{1F41404E-CF9C-D815-7928-1582C82FCD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0"/>
          <a:ext cx="2228850" cy="8277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E21DD-46E6-4815-B289-4A11D91EEBAB}">
  <dimension ref="B1:AD16"/>
  <sheetViews>
    <sheetView showGridLines="0" tabSelected="1" workbookViewId="0">
      <selection activeCell="G21" sqref="G21"/>
    </sheetView>
  </sheetViews>
  <sheetFormatPr defaultRowHeight="15" x14ac:dyDescent="0.25"/>
  <cols>
    <col min="1" max="1" width="2.140625" customWidth="1"/>
    <col min="2" max="2" width="22.140625" customWidth="1"/>
    <col min="3" max="4" width="12.5703125" bestFit="1" customWidth="1"/>
    <col min="5" max="5" width="9.85546875" bestFit="1" customWidth="1"/>
    <col min="6" max="6" width="2.140625" customWidth="1"/>
    <col min="7" max="7" width="22.140625" customWidth="1"/>
    <col min="8" max="10" width="9.85546875" bestFit="1" customWidth="1"/>
    <col min="11" max="11" width="2.140625" customWidth="1"/>
    <col min="12" max="12" width="22.140625" customWidth="1"/>
    <col min="13" max="15" width="9.85546875" bestFit="1" customWidth="1"/>
    <col min="16" max="16" width="2.140625" customWidth="1"/>
    <col min="17" max="17" width="22.140625" customWidth="1"/>
    <col min="18" max="19" width="9.85546875" bestFit="1" customWidth="1"/>
    <col min="20" max="20" width="11.5703125" bestFit="1" customWidth="1"/>
    <col min="21" max="21" width="2.140625" customWidth="1"/>
    <col min="22" max="22" width="22.140625" hidden="1" customWidth="1"/>
    <col min="23" max="24" width="9.85546875" hidden="1" customWidth="1"/>
    <col min="25" max="25" width="11.5703125" hidden="1" customWidth="1"/>
    <col min="26" max="30" width="0" hidden="1" customWidth="1"/>
  </cols>
  <sheetData>
    <row r="1" spans="2:30" ht="64.5" customHeight="1" x14ac:dyDescent="0.25"/>
    <row r="2" spans="2:30" ht="14.25" customHeight="1" thickBot="1" x14ac:dyDescent="0.3"/>
    <row r="3" spans="2:30" s="33" customFormat="1" ht="15.75" thickBot="1" x14ac:dyDescent="0.3">
      <c r="B3" s="35" t="s">
        <v>6</v>
      </c>
      <c r="C3" s="36" t="s">
        <v>48</v>
      </c>
      <c r="D3" s="36" t="s">
        <v>49</v>
      </c>
      <c r="E3" s="37" t="s">
        <v>5</v>
      </c>
      <c r="F3" s="38"/>
      <c r="G3" s="35" t="s">
        <v>9</v>
      </c>
      <c r="H3" s="36" t="s">
        <v>48</v>
      </c>
      <c r="I3" s="36" t="s">
        <v>49</v>
      </c>
      <c r="J3" s="37" t="s">
        <v>5</v>
      </c>
      <c r="K3" s="38"/>
      <c r="L3" s="35" t="s">
        <v>10</v>
      </c>
      <c r="M3" s="36" t="s">
        <v>48</v>
      </c>
      <c r="N3" s="36" t="s">
        <v>49</v>
      </c>
      <c r="O3" s="37" t="s">
        <v>5</v>
      </c>
      <c r="P3" s="38"/>
      <c r="Q3" s="35" t="s">
        <v>43</v>
      </c>
      <c r="R3" s="36" t="s">
        <v>48</v>
      </c>
      <c r="S3" s="36" t="s">
        <v>49</v>
      </c>
      <c r="T3" s="37" t="s">
        <v>5</v>
      </c>
      <c r="V3" s="35" t="s">
        <v>3</v>
      </c>
      <c r="W3" s="36" t="s">
        <v>41</v>
      </c>
      <c r="X3" s="36" t="s">
        <v>42</v>
      </c>
      <c r="Y3" s="37" t="s">
        <v>5</v>
      </c>
      <c r="Z3" s="38"/>
      <c r="AA3" s="35" t="s">
        <v>4</v>
      </c>
      <c r="AB3" s="36" t="s">
        <v>41</v>
      </c>
      <c r="AC3" s="36" t="s">
        <v>42</v>
      </c>
      <c r="AD3" s="37" t="s">
        <v>5</v>
      </c>
    </row>
    <row r="4" spans="2:30" s="33" customFormat="1" ht="15.75" thickBot="1" x14ac:dyDescent="0.3"/>
    <row r="5" spans="2:30" s="33" customFormat="1" x14ac:dyDescent="0.25">
      <c r="B5" s="39" t="s">
        <v>2</v>
      </c>
      <c r="C5" s="58">
        <v>500000</v>
      </c>
      <c r="D5" s="58">
        <v>75000</v>
      </c>
      <c r="E5" s="47">
        <f>D5+C5</f>
        <v>575000</v>
      </c>
      <c r="G5" s="39" t="s">
        <v>2</v>
      </c>
      <c r="H5" s="58">
        <v>500000</v>
      </c>
      <c r="I5" s="58">
        <v>75000</v>
      </c>
      <c r="J5" s="47">
        <f>I5+H5</f>
        <v>575000</v>
      </c>
      <c r="L5" s="39" t="s">
        <v>2</v>
      </c>
      <c r="M5" s="58">
        <v>500000</v>
      </c>
      <c r="N5" s="58">
        <v>75000</v>
      </c>
      <c r="O5" s="47">
        <f>N5+M5</f>
        <v>575000</v>
      </c>
      <c r="Q5" s="39" t="s">
        <v>2</v>
      </c>
      <c r="R5" s="58">
        <v>500000</v>
      </c>
      <c r="S5" s="58">
        <v>75000</v>
      </c>
      <c r="T5" s="47">
        <f>S5+R5</f>
        <v>575000</v>
      </c>
      <c r="V5" s="39" t="s">
        <v>2</v>
      </c>
      <c r="W5" s="58">
        <v>500000</v>
      </c>
      <c r="X5" s="58">
        <v>75000</v>
      </c>
      <c r="Y5" s="47">
        <f>X5+W5</f>
        <v>575000</v>
      </c>
      <c r="AA5" s="39" t="s">
        <v>2</v>
      </c>
      <c r="AB5" s="58">
        <v>500000</v>
      </c>
      <c r="AC5" s="58">
        <v>75000</v>
      </c>
      <c r="AD5" s="47">
        <f>AC5+AB5</f>
        <v>575000</v>
      </c>
    </row>
    <row r="6" spans="2:30" s="33" customFormat="1" x14ac:dyDescent="0.25">
      <c r="B6" s="40" t="s">
        <v>1</v>
      </c>
      <c r="C6" s="57">
        <v>7.4999999999999997E-2</v>
      </c>
      <c r="D6" s="57">
        <v>0.105</v>
      </c>
      <c r="E6" s="48">
        <f>SUMPRODUCT(C5:D5,C6:D6)/SUM(C5:D5)</f>
        <v>7.8913043478260864E-2</v>
      </c>
      <c r="G6" s="40" t="s">
        <v>1</v>
      </c>
      <c r="H6" s="57">
        <v>7.4999999999999997E-2</v>
      </c>
      <c r="I6" s="57">
        <v>0.105</v>
      </c>
      <c r="J6" s="48">
        <f>SUMPRODUCT(H5:I5,H6:I6)/SUM(H5:I5)</f>
        <v>7.8913043478260864E-2</v>
      </c>
      <c r="L6" s="40" t="s">
        <v>1</v>
      </c>
      <c r="M6" s="57">
        <v>7.4999999999999997E-2</v>
      </c>
      <c r="N6" s="57">
        <v>0.105</v>
      </c>
      <c r="O6" s="48">
        <f>SUMPRODUCT(M5:N5,M6:N6)/SUM(M5:N5)</f>
        <v>7.8913043478260864E-2</v>
      </c>
      <c r="Q6" s="40" t="s">
        <v>1</v>
      </c>
      <c r="R6" s="57">
        <v>7.4999999999999997E-2</v>
      </c>
      <c r="S6" s="57">
        <v>0.105</v>
      </c>
      <c r="T6" s="48">
        <f>SUMPRODUCT(R5:S5,R6:S6)/SUM(R5:S5)</f>
        <v>7.8913043478260864E-2</v>
      </c>
      <c r="V6" s="40" t="s">
        <v>1</v>
      </c>
      <c r="W6" s="57">
        <v>7.4999999999999997E-2</v>
      </c>
      <c r="X6" s="57">
        <v>0.105</v>
      </c>
      <c r="Y6" s="48">
        <f>SUMPRODUCT(W5:X5,W6:X6)/SUM(W5:X5)</f>
        <v>7.8913043478260864E-2</v>
      </c>
      <c r="AA6" s="40" t="s">
        <v>1</v>
      </c>
      <c r="AB6" s="57">
        <v>7.4999999999999997E-2</v>
      </c>
      <c r="AC6" s="57">
        <v>0.105</v>
      </c>
      <c r="AD6" s="48">
        <f>SUMPRODUCT(AB5:AC5,AB6:AC6)/SUM(AB5:AC5)</f>
        <v>7.8913043478260864E-2</v>
      </c>
    </row>
    <row r="7" spans="2:30" s="33" customFormat="1" x14ac:dyDescent="0.25">
      <c r="B7" s="40" t="s">
        <v>0</v>
      </c>
      <c r="C7" s="42">
        <v>12</v>
      </c>
      <c r="D7" s="42">
        <v>12</v>
      </c>
      <c r="E7" s="49"/>
      <c r="G7" s="40" t="s">
        <v>0</v>
      </c>
      <c r="H7" s="42">
        <v>12</v>
      </c>
      <c r="I7" s="42">
        <v>12</v>
      </c>
      <c r="J7" s="49"/>
      <c r="L7" s="40" t="s">
        <v>0</v>
      </c>
      <c r="M7" s="42">
        <v>12</v>
      </c>
      <c r="N7" s="42">
        <v>12</v>
      </c>
      <c r="O7" s="49"/>
      <c r="Q7" s="40" t="s">
        <v>0</v>
      </c>
      <c r="R7" s="42">
        <v>12</v>
      </c>
      <c r="S7" s="42">
        <v>12</v>
      </c>
      <c r="T7" s="49"/>
      <c r="V7" s="40" t="s">
        <v>0</v>
      </c>
      <c r="W7" s="42">
        <v>12</v>
      </c>
      <c r="X7" s="42">
        <v>12</v>
      </c>
      <c r="Y7" s="49"/>
      <c r="AA7" s="40" t="s">
        <v>0</v>
      </c>
      <c r="AB7" s="42">
        <v>12</v>
      </c>
      <c r="AC7" s="42">
        <v>12</v>
      </c>
      <c r="AD7" s="49"/>
    </row>
    <row r="8" spans="2:30" s="33" customFormat="1" ht="15.75" thickBot="1" x14ac:dyDescent="0.3">
      <c r="B8" s="41" t="s">
        <v>19</v>
      </c>
      <c r="C8" s="51">
        <f>30*12</f>
        <v>360</v>
      </c>
      <c r="D8" s="51">
        <f>10*12</f>
        <v>120</v>
      </c>
      <c r="E8" s="50"/>
      <c r="G8" s="41" t="s">
        <v>19</v>
      </c>
      <c r="H8" s="51">
        <f>30*12</f>
        <v>360</v>
      </c>
      <c r="I8" s="51">
        <f>15*12</f>
        <v>180</v>
      </c>
      <c r="J8" s="50"/>
      <c r="L8" s="41" t="s">
        <v>19</v>
      </c>
      <c r="M8" s="51">
        <f>30*12</f>
        <v>360</v>
      </c>
      <c r="N8" s="51">
        <f>20*12</f>
        <v>240</v>
      </c>
      <c r="O8" s="50"/>
      <c r="Q8" s="41" t="s">
        <v>19</v>
      </c>
      <c r="R8" s="51">
        <f>30*12</f>
        <v>360</v>
      </c>
      <c r="S8" s="51">
        <v>360</v>
      </c>
      <c r="T8" s="50"/>
      <c r="V8" s="41" t="s">
        <v>19</v>
      </c>
      <c r="W8" s="51">
        <f>30*12</f>
        <v>360</v>
      </c>
      <c r="X8" s="51">
        <f>30*12</f>
        <v>360</v>
      </c>
      <c r="Y8" s="50"/>
      <c r="AA8" s="41" t="s">
        <v>19</v>
      </c>
      <c r="AB8" s="51">
        <f>30*12</f>
        <v>360</v>
      </c>
      <c r="AC8" s="51">
        <v>480</v>
      </c>
      <c r="AD8" s="50"/>
    </row>
    <row r="9" spans="2:30" s="33" customFormat="1" ht="15.75" thickBot="1" x14ac:dyDescent="0.3"/>
    <row r="10" spans="2:30" s="33" customFormat="1" x14ac:dyDescent="0.25">
      <c r="B10" s="39" t="s">
        <v>7</v>
      </c>
      <c r="C10" s="43">
        <f>-PMT(C6/12,C8,C5,0)</f>
        <v>3496.0725427638963</v>
      </c>
      <c r="D10" s="43">
        <f>-PMT(D6/12,D8,D5,0)</f>
        <v>1012.0124758166023</v>
      </c>
      <c r="E10" s="44">
        <f>D10+C10</f>
        <v>4508.0850185804984</v>
      </c>
      <c r="F10" s="34"/>
      <c r="G10" s="39" t="s">
        <v>11</v>
      </c>
      <c r="H10" s="43">
        <f>-PMT(H6/12,H8,H5,0)</f>
        <v>3496.0725427638963</v>
      </c>
      <c r="I10" s="43">
        <f>-PMT(I6/12,I8,I5,0)</f>
        <v>829.04919277287763</v>
      </c>
      <c r="J10" s="44">
        <f>I10+H10</f>
        <v>4325.1217355367735</v>
      </c>
      <c r="K10" s="34"/>
      <c r="L10" s="39" t="s">
        <v>12</v>
      </c>
      <c r="M10" s="43">
        <f>-PMT(M6/12,M8,M5,0)</f>
        <v>3496.0725427638963</v>
      </c>
      <c r="N10" s="43">
        <f>-PMT(N6/12,N8,N5,0)</f>
        <v>748.78491522712125</v>
      </c>
      <c r="O10" s="44">
        <f>N10+M10</f>
        <v>4244.8574579910173</v>
      </c>
      <c r="P10" s="34"/>
      <c r="Q10" s="39" t="s">
        <v>15</v>
      </c>
      <c r="R10" s="43">
        <f>-PMT(R6/12,R8,R5,0)</f>
        <v>3496.0725427638963</v>
      </c>
      <c r="S10" s="43">
        <f>-PMT(S6/12,S8,S5,0)</f>
        <v>686.05447086980348</v>
      </c>
      <c r="T10" s="44">
        <f>S10+R10</f>
        <v>4182.1270136336998</v>
      </c>
      <c r="V10" s="39" t="s">
        <v>15</v>
      </c>
      <c r="W10" s="43">
        <f>-PMT(W6/12,W8,W5,0)</f>
        <v>3496.0725427638963</v>
      </c>
      <c r="X10" s="43">
        <f>-PMT(X6/12,X8,X5,0)</f>
        <v>686.05447086980348</v>
      </c>
      <c r="Y10" s="44">
        <f>X10+W10</f>
        <v>4182.1270136336998</v>
      </c>
      <c r="Z10" s="34"/>
      <c r="AA10" s="39" t="s">
        <v>15</v>
      </c>
      <c r="AB10" s="43">
        <f>-PMT(AB6/12,AB8,AB5,0)</f>
        <v>3496.0725427638963</v>
      </c>
      <c r="AC10" s="43">
        <f>-PMT(AC6/12,AC8,AC5,0)</f>
        <v>666.42771152674163</v>
      </c>
      <c r="AD10" s="44">
        <f>AC10+AB10</f>
        <v>4162.5002542906377</v>
      </c>
    </row>
    <row r="11" spans="2:30" s="33" customFormat="1" ht="15.75" thickBot="1" x14ac:dyDescent="0.3">
      <c r="B11" s="41" t="s">
        <v>8</v>
      </c>
      <c r="C11" s="45">
        <f>C10</f>
        <v>3496.0725427638963</v>
      </c>
      <c r="D11" s="45">
        <v>0</v>
      </c>
      <c r="E11" s="46">
        <f>D11+C11</f>
        <v>3496.0725427638963</v>
      </c>
      <c r="F11" s="34"/>
      <c r="G11" s="41" t="s">
        <v>14</v>
      </c>
      <c r="H11" s="45">
        <f>H10</f>
        <v>3496.0725427638963</v>
      </c>
      <c r="I11" s="45">
        <v>0</v>
      </c>
      <c r="J11" s="46">
        <f>I11+H11</f>
        <v>3496.0725427638963</v>
      </c>
      <c r="K11" s="34"/>
      <c r="L11" s="41" t="s">
        <v>13</v>
      </c>
      <c r="M11" s="45">
        <f>M10</f>
        <v>3496.0725427638963</v>
      </c>
      <c r="N11" s="45">
        <v>0</v>
      </c>
      <c r="O11" s="46">
        <f>N11+M11</f>
        <v>3496.0725427638963</v>
      </c>
      <c r="P11" s="34"/>
      <c r="Q11" s="41" t="s">
        <v>13</v>
      </c>
      <c r="R11" s="45">
        <f>R10</f>
        <v>3496.0725427638963</v>
      </c>
      <c r="S11" s="45">
        <v>0</v>
      </c>
      <c r="T11" s="46">
        <f>S11+R11</f>
        <v>3496.0725427638963</v>
      </c>
      <c r="V11" s="41" t="s">
        <v>40</v>
      </c>
      <c r="W11" s="52"/>
      <c r="X11" s="52"/>
      <c r="Y11" s="53">
        <f>Sheet2!D16</f>
        <v>62751.961801233556</v>
      </c>
      <c r="Z11" s="34"/>
      <c r="AA11" s="41" t="s">
        <v>40</v>
      </c>
      <c r="AB11" s="52"/>
      <c r="AC11" s="52"/>
      <c r="AD11" s="56">
        <f>Sheet2!L16</f>
        <v>71248.006581763664</v>
      </c>
    </row>
    <row r="12" spans="2:30" s="33" customFormat="1" ht="15.75" thickBot="1" x14ac:dyDescent="0.3">
      <c r="C12" s="34"/>
      <c r="D12" s="34"/>
      <c r="E12" s="34"/>
      <c r="F12" s="34"/>
      <c r="G12" s="34"/>
      <c r="H12" s="34"/>
      <c r="I12" s="34"/>
      <c r="J12" s="34"/>
      <c r="K12" s="34"/>
      <c r="L12" s="34"/>
      <c r="M12" s="34"/>
      <c r="N12" s="34"/>
      <c r="O12" s="34"/>
      <c r="P12" s="34"/>
      <c r="V12" s="35" t="s">
        <v>14</v>
      </c>
      <c r="W12" s="54">
        <f>W10</f>
        <v>3496.0725427638963</v>
      </c>
      <c r="X12" s="54">
        <v>0</v>
      </c>
      <c r="Y12" s="55">
        <f>X12+W12</f>
        <v>3496.0725427638963</v>
      </c>
      <c r="Z12" s="34"/>
      <c r="AA12" s="35" t="s">
        <v>14</v>
      </c>
      <c r="AB12" s="54">
        <f>AB10</f>
        <v>3496.0725427638963</v>
      </c>
      <c r="AC12" s="54">
        <v>0</v>
      </c>
      <c r="AD12" s="55">
        <f>AC12+AB12</f>
        <v>3496.0725427638963</v>
      </c>
    </row>
    <row r="13" spans="2:30" x14ac:dyDescent="0.25">
      <c r="B13" t="s">
        <v>44</v>
      </c>
    </row>
    <row r="14" spans="2:30" x14ac:dyDescent="0.25">
      <c r="B14" t="s">
        <v>45</v>
      </c>
    </row>
    <row r="15" spans="2:30" x14ac:dyDescent="0.25">
      <c r="B15" t="s">
        <v>46</v>
      </c>
    </row>
    <row r="16" spans="2:30" x14ac:dyDescent="0.25">
      <c r="B16" t="s">
        <v>47</v>
      </c>
    </row>
  </sheetData>
  <sheetProtection algorithmName="SHA-512" hashValue="8bLzDS1Z7Z/O48OmtRd/d8PaFMa1Sjt3iawSjYd7mpWnlhfnX8aj6QGiqyhuyt5TiWbSL+w1+cvYceBm4PTobQ==" saltValue="zqbpW/ClelPlaXOAoMUFsQ=="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9B8F4-0B91-4A23-9159-A2852F4CCEE4}">
  <dimension ref="B4:O386"/>
  <sheetViews>
    <sheetView workbookViewId="0">
      <selection activeCell="D16" sqref="D16"/>
    </sheetView>
  </sheetViews>
  <sheetFormatPr defaultRowHeight="15" x14ac:dyDescent="0.25"/>
  <cols>
    <col min="2" max="2" width="22.140625" bestFit="1" customWidth="1"/>
    <col min="3" max="3" width="27" customWidth="1"/>
    <col min="4" max="7" width="14.140625" customWidth="1"/>
    <col min="10" max="10" width="22.140625" bestFit="1" customWidth="1"/>
    <col min="11" max="11" width="27" customWidth="1"/>
    <col min="12" max="15" width="14.140625" customWidth="1"/>
  </cols>
  <sheetData>
    <row r="4" spans="2:13" ht="16.5" thickBot="1" x14ac:dyDescent="0.3">
      <c r="B4" s="28" t="s">
        <v>16</v>
      </c>
      <c r="C4" s="2"/>
      <c r="D4" s="2"/>
      <c r="F4" s="3"/>
      <c r="G4" s="4"/>
      <c r="J4" s="28" t="s">
        <v>16</v>
      </c>
      <c r="K4" s="2"/>
      <c r="L4" s="2"/>
    </row>
    <row r="5" spans="2:13" x14ac:dyDescent="0.25">
      <c r="B5" s="19"/>
      <c r="J5" s="19"/>
    </row>
    <row r="6" spans="2:13" x14ac:dyDescent="0.25">
      <c r="B6" s="19"/>
      <c r="C6" s="17" t="s">
        <v>17</v>
      </c>
      <c r="D6" s="18">
        <f>'Pmt Estimator'!X5</f>
        <v>75000</v>
      </c>
      <c r="E6" s="19"/>
      <c r="J6" s="19"/>
      <c r="K6" s="17" t="s">
        <v>17</v>
      </c>
      <c r="L6" s="18">
        <f>'Pmt Estimator'!AC5</f>
        <v>75000</v>
      </c>
      <c r="M6" s="19"/>
    </row>
    <row r="7" spans="2:13" x14ac:dyDescent="0.25">
      <c r="B7" s="19"/>
      <c r="C7" s="17" t="s">
        <v>18</v>
      </c>
      <c r="D7" s="20">
        <f>'Pmt Estimator'!X6</f>
        <v>0.105</v>
      </c>
      <c r="E7" s="19"/>
      <c r="J7" s="19"/>
      <c r="K7" s="17" t="s">
        <v>18</v>
      </c>
      <c r="L7" s="20">
        <f>'Pmt Estimator'!AC6</f>
        <v>0.105</v>
      </c>
      <c r="M7" s="19"/>
    </row>
    <row r="8" spans="2:13" x14ac:dyDescent="0.25">
      <c r="B8" s="19"/>
      <c r="C8" s="17" t="s">
        <v>19</v>
      </c>
      <c r="D8" s="21">
        <f>'Pmt Estimator'!X8</f>
        <v>360</v>
      </c>
      <c r="E8" s="19" t="s">
        <v>20</v>
      </c>
      <c r="J8" s="19"/>
      <c r="K8" s="17" t="s">
        <v>19</v>
      </c>
      <c r="L8" s="21">
        <f>'Pmt Estimator'!AC8</f>
        <v>480</v>
      </c>
      <c r="M8" s="19" t="s">
        <v>20</v>
      </c>
    </row>
    <row r="9" spans="2:13" x14ac:dyDescent="0.25">
      <c r="B9" s="19"/>
      <c r="C9" s="17" t="s">
        <v>21</v>
      </c>
      <c r="D9" s="21">
        <v>180</v>
      </c>
      <c r="E9" s="19" t="s">
        <v>20</v>
      </c>
      <c r="J9" s="19"/>
      <c r="K9" s="17" t="s">
        <v>21</v>
      </c>
      <c r="L9" s="21">
        <v>180</v>
      </c>
      <c r="M9" s="19" t="s">
        <v>20</v>
      </c>
    </row>
    <row r="10" spans="2:13" x14ac:dyDescent="0.25">
      <c r="B10" s="19"/>
      <c r="C10" s="17" t="s">
        <v>22</v>
      </c>
      <c r="D10" s="22">
        <v>44866</v>
      </c>
      <c r="E10" s="19"/>
      <c r="J10" s="19"/>
      <c r="K10" s="17" t="s">
        <v>22</v>
      </c>
      <c r="L10" s="22">
        <v>44866</v>
      </c>
      <c r="M10" s="19"/>
    </row>
    <row r="11" spans="2:13" x14ac:dyDescent="0.25">
      <c r="B11" s="19"/>
      <c r="C11" s="17" t="s">
        <v>23</v>
      </c>
      <c r="D11" s="21" t="s">
        <v>24</v>
      </c>
      <c r="E11" s="5" t="b">
        <f>(D11="Yes")</f>
        <v>0</v>
      </c>
      <c r="J11" s="19"/>
      <c r="K11" s="17" t="s">
        <v>23</v>
      </c>
      <c r="L11" s="21" t="s">
        <v>24</v>
      </c>
      <c r="M11" s="5" t="b">
        <f>(L11="Yes")</f>
        <v>0</v>
      </c>
    </row>
    <row r="12" spans="2:13" x14ac:dyDescent="0.25">
      <c r="B12" s="19"/>
      <c r="C12" s="23"/>
      <c r="D12" s="19"/>
      <c r="E12" s="19"/>
      <c r="J12" s="19"/>
      <c r="K12" s="23"/>
      <c r="L12" s="19"/>
      <c r="M12" s="19"/>
    </row>
    <row r="13" spans="2:13" ht="15.75" thickBot="1" x14ac:dyDescent="0.3">
      <c r="B13" s="28" t="s">
        <v>25</v>
      </c>
      <c r="C13" s="24"/>
      <c r="D13" s="24"/>
      <c r="E13" s="19"/>
      <c r="J13" s="28" t="s">
        <v>25</v>
      </c>
      <c r="K13" s="24"/>
      <c r="L13" s="24"/>
      <c r="M13" s="19"/>
    </row>
    <row r="14" spans="2:13" x14ac:dyDescent="0.25">
      <c r="B14" s="19"/>
      <c r="C14" s="23"/>
      <c r="D14" s="19"/>
      <c r="E14" s="19"/>
      <c r="J14" s="19"/>
      <c r="K14" s="23"/>
      <c r="L14" s="19"/>
      <c r="M14" s="19"/>
    </row>
    <row r="15" spans="2:13" x14ac:dyDescent="0.25">
      <c r="B15" s="19"/>
      <c r="C15" s="17" t="s">
        <v>26</v>
      </c>
      <c r="D15" s="25">
        <f>IF(E11,ROUND(D7/12*D6,2),ROUND(PMT(D7/12,D8,-D6),2))</f>
        <v>686.05</v>
      </c>
      <c r="E15" s="19"/>
      <c r="J15" s="19"/>
      <c r="K15" s="17" t="s">
        <v>26</v>
      </c>
      <c r="L15" s="25">
        <f>IF(M11,ROUND(L7/12*L6,2),ROUND(PMT(L7/12,L8,-L6),2))</f>
        <v>666.43</v>
      </c>
      <c r="M15" s="19"/>
    </row>
    <row r="16" spans="2:13" x14ac:dyDescent="0.25">
      <c r="B16" s="19"/>
      <c r="C16" s="17" t="s">
        <v>27</v>
      </c>
      <c r="D16" s="25">
        <f>IF(E11,D6+D7/12*D6,FV(D7/12,D9-1,D15,-D6,0)*(1+D7/12))</f>
        <v>62751.961801233556</v>
      </c>
      <c r="E16" s="26"/>
      <c r="J16" s="19"/>
      <c r="K16" s="17" t="s">
        <v>27</v>
      </c>
      <c r="L16" s="25">
        <f>IF(M11,L6+L7/12*L6,FV(L7/12,L9-1,L15,-L6,0)*(1+L7/12))</f>
        <v>71248.006581763664</v>
      </c>
      <c r="M16" s="26"/>
    </row>
    <row r="17" spans="2:15" x14ac:dyDescent="0.25">
      <c r="B17" s="19"/>
      <c r="C17" s="17" t="s">
        <v>28</v>
      </c>
      <c r="D17" s="25">
        <f ca="1">OFFSET(D24,D9+1,0,1,1)</f>
        <v>62751.989999999991</v>
      </c>
      <c r="E17" s="19"/>
      <c r="J17" s="19"/>
      <c r="K17" s="17" t="s">
        <v>28</v>
      </c>
      <c r="L17" s="25">
        <f ca="1">OFFSET(L24,L9+1,0,1,1)</f>
        <v>62751.989999999991</v>
      </c>
      <c r="M17" s="19"/>
    </row>
    <row r="18" spans="2:15" x14ac:dyDescent="0.25">
      <c r="B18" s="19"/>
      <c r="C18" s="17"/>
      <c r="D18" s="26"/>
      <c r="E18" s="19"/>
      <c r="J18" s="19"/>
      <c r="K18" s="17"/>
      <c r="L18" s="26"/>
      <c r="M18" s="19"/>
    </row>
    <row r="19" spans="2:15" x14ac:dyDescent="0.25">
      <c r="B19" s="19"/>
      <c r="C19" s="17" t="s">
        <v>29</v>
      </c>
      <c r="D19" s="25">
        <f ca="1">SUM(OFFSET(D24,2,0,D9,1))</f>
        <v>185554.94000000035</v>
      </c>
      <c r="E19" s="27"/>
      <c r="J19" s="19"/>
      <c r="K19" s="17" t="s">
        <v>29</v>
      </c>
      <c r="L19" s="25">
        <f ca="1">SUM(OFFSET(L24,2,0,L9,1))</f>
        <v>185554.94000000035</v>
      </c>
      <c r="M19" s="27"/>
    </row>
    <row r="20" spans="2:15" x14ac:dyDescent="0.25">
      <c r="B20" s="19"/>
      <c r="C20" s="17" t="s">
        <v>30</v>
      </c>
      <c r="D20" s="25">
        <f ca="1">D19-D6</f>
        <v>110554.94000000035</v>
      </c>
      <c r="E20" s="19"/>
      <c r="J20" s="19"/>
      <c r="K20" s="17" t="s">
        <v>30</v>
      </c>
      <c r="L20" s="25">
        <f ca="1">L19-L6</f>
        <v>110554.94000000035</v>
      </c>
      <c r="M20" s="19"/>
    </row>
    <row r="21" spans="2:15" x14ac:dyDescent="0.25">
      <c r="B21" s="23"/>
      <c r="C21" s="1"/>
      <c r="E21" s="6"/>
      <c r="J21" s="23"/>
      <c r="K21" s="1"/>
      <c r="M21" s="6"/>
    </row>
    <row r="22" spans="2:15" x14ac:dyDescent="0.25">
      <c r="B22" s="23"/>
      <c r="C22" s="1"/>
      <c r="E22" s="6"/>
      <c r="J22" s="23"/>
      <c r="K22" s="1"/>
      <c r="M22" s="6"/>
    </row>
    <row r="23" spans="2:15" ht="15.75" hidden="1" x14ac:dyDescent="0.25">
      <c r="B23" s="29" t="s">
        <v>31</v>
      </c>
      <c r="C23" s="7"/>
      <c r="E23" s="8" t="s">
        <v>32</v>
      </c>
      <c r="F23" s="7"/>
      <c r="G23" s="7"/>
      <c r="J23" s="29" t="s">
        <v>31</v>
      </c>
      <c r="K23" s="7"/>
      <c r="M23" s="8" t="s">
        <v>32</v>
      </c>
      <c r="N23" s="7"/>
      <c r="O23" s="7"/>
    </row>
    <row r="24" spans="2:15" ht="15.75" hidden="1" thickBot="1" x14ac:dyDescent="0.3">
      <c r="B24" s="30" t="s">
        <v>33</v>
      </c>
      <c r="C24" s="30" t="s">
        <v>34</v>
      </c>
      <c r="D24" s="31" t="s">
        <v>35</v>
      </c>
      <c r="E24" s="31" t="s">
        <v>36</v>
      </c>
      <c r="F24" s="32" t="s">
        <v>37</v>
      </c>
      <c r="G24" s="32" t="s">
        <v>38</v>
      </c>
      <c r="J24" s="30" t="s">
        <v>33</v>
      </c>
      <c r="K24" s="30" t="s">
        <v>34</v>
      </c>
      <c r="L24" s="31" t="s">
        <v>35</v>
      </c>
      <c r="M24" s="31" t="s">
        <v>36</v>
      </c>
      <c r="N24" s="32" t="s">
        <v>37</v>
      </c>
      <c r="O24" s="32" t="s">
        <v>38</v>
      </c>
    </row>
    <row r="25" spans="2:15" hidden="1" x14ac:dyDescent="0.25">
      <c r="B25" s="9"/>
      <c r="C25" s="10">
        <f>D10</f>
        <v>44866</v>
      </c>
      <c r="D25" s="11" t="s">
        <v>39</v>
      </c>
      <c r="E25" s="12" t="s">
        <v>39</v>
      </c>
      <c r="F25" s="12" t="s">
        <v>39</v>
      </c>
      <c r="G25" s="13">
        <f>D6</f>
        <v>75000</v>
      </c>
      <c r="J25" s="9"/>
      <c r="K25" s="10">
        <f>L10</f>
        <v>44866</v>
      </c>
      <c r="L25" s="11" t="s">
        <v>39</v>
      </c>
      <c r="M25" s="12" t="s">
        <v>39</v>
      </c>
      <c r="N25" s="12" t="s">
        <v>39</v>
      </c>
      <c r="O25" s="13">
        <f>L6</f>
        <v>75000</v>
      </c>
    </row>
    <row r="26" spans="2:15" hidden="1" x14ac:dyDescent="0.25">
      <c r="B26" s="14">
        <v>1</v>
      </c>
      <c r="C26" s="15">
        <f>IF(B26="","",DATE(YEAR(C25),MONTH(C25)+1,DAY(C25)))</f>
        <v>44896</v>
      </c>
      <c r="D26" s="16">
        <f>IF(B26="","",IF(B26=$D$9,G25+E26,$D$15))</f>
        <v>686.05</v>
      </c>
      <c r="E26" s="16">
        <f>IF(B26="","",ROUND($D$7/12*G25,2))</f>
        <v>656.25</v>
      </c>
      <c r="F26" s="16">
        <f>IF(B26="","",D26-E26)</f>
        <v>29.799999999999955</v>
      </c>
      <c r="G26" s="16">
        <f>IF(B26="","",G25-F26)</f>
        <v>74970.2</v>
      </c>
      <c r="J26" s="14">
        <v>1</v>
      </c>
      <c r="K26" s="15">
        <f>IF(J26="","",DATE(YEAR(K25),MONTH(K25)+1,DAY(K25)))</f>
        <v>44896</v>
      </c>
      <c r="L26" s="16">
        <f>IF(J26="","",IF(J26=$D$9,O25+M26,$D$15))</f>
        <v>686.05</v>
      </c>
      <c r="M26" s="16">
        <f>IF(J26="","",ROUND($D$7/12*O25,2))</f>
        <v>656.25</v>
      </c>
      <c r="N26" s="16">
        <f>IF(J26="","",L26-M26)</f>
        <v>29.799999999999955</v>
      </c>
      <c r="O26" s="16">
        <f>IF(J26="","",O25-N26)</f>
        <v>74970.2</v>
      </c>
    </row>
    <row r="27" spans="2:15" hidden="1" x14ac:dyDescent="0.25">
      <c r="B27" s="14">
        <f>IF(B26&gt;=$D$9,"",B26+1)</f>
        <v>2</v>
      </c>
      <c r="C27" s="15">
        <f>IF(B27="","",DATE(YEAR(C26),MONTH(C26)+1,DAY(C26)))</f>
        <v>44927</v>
      </c>
      <c r="D27" s="16">
        <f t="shared" ref="D27:D90" si="0">IF(B27="","",IF(B27=$D$9,G26+E27,$D$15))</f>
        <v>686.05</v>
      </c>
      <c r="E27" s="16">
        <f t="shared" ref="E27:E90" si="1">IF(B27="","",ROUND($D$7/12*G26,2))</f>
        <v>655.99</v>
      </c>
      <c r="F27" s="16">
        <f t="shared" ref="F27:F90" si="2">IF(B27="","",D27-E27)</f>
        <v>30.059999999999945</v>
      </c>
      <c r="G27" s="16">
        <f t="shared" ref="G27:G90" si="3">IF(B27="","",G26-F27)</f>
        <v>74940.14</v>
      </c>
      <c r="J27" s="14">
        <f>IF(J26&gt;=$D$9,"",J26+1)</f>
        <v>2</v>
      </c>
      <c r="K27" s="15">
        <f>IF(J27="","",DATE(YEAR(K26),MONTH(K26)+1,DAY(K26)))</f>
        <v>44927</v>
      </c>
      <c r="L27" s="16">
        <f t="shared" ref="L27:L90" si="4">IF(J27="","",IF(J27=$D$9,O26+M27,$D$15))</f>
        <v>686.05</v>
      </c>
      <c r="M27" s="16">
        <f t="shared" ref="M27:M90" si="5">IF(J27="","",ROUND($D$7/12*O26,2))</f>
        <v>655.99</v>
      </c>
      <c r="N27" s="16">
        <f t="shared" ref="N27:N90" si="6">IF(J27="","",L27-M27)</f>
        <v>30.059999999999945</v>
      </c>
      <c r="O27" s="16">
        <f t="shared" ref="O27:O90" si="7">IF(J27="","",O26-N27)</f>
        <v>74940.14</v>
      </c>
    </row>
    <row r="28" spans="2:15" hidden="1" x14ac:dyDescent="0.25">
      <c r="B28" s="14">
        <f t="shared" ref="B28:B91" si="8">IF(B27&gt;=$D$9,"",B27+1)</f>
        <v>3</v>
      </c>
      <c r="C28" s="15">
        <f t="shared" ref="C28:C91" si="9">IF(B28="","",DATE(YEAR(C27),MONTH(C27)+1,DAY(C27)))</f>
        <v>44958</v>
      </c>
      <c r="D28" s="16">
        <f t="shared" si="0"/>
        <v>686.05</v>
      </c>
      <c r="E28" s="16">
        <f t="shared" si="1"/>
        <v>655.73</v>
      </c>
      <c r="F28" s="16">
        <f t="shared" si="2"/>
        <v>30.319999999999936</v>
      </c>
      <c r="G28" s="16">
        <f t="shared" si="3"/>
        <v>74909.819999999992</v>
      </c>
      <c r="J28" s="14">
        <f t="shared" ref="J28:J91" si="10">IF(J27&gt;=$D$9,"",J27+1)</f>
        <v>3</v>
      </c>
      <c r="K28" s="15">
        <f t="shared" ref="K28:K91" si="11">IF(J28="","",DATE(YEAR(K27),MONTH(K27)+1,DAY(K27)))</f>
        <v>44958</v>
      </c>
      <c r="L28" s="16">
        <f t="shared" si="4"/>
        <v>686.05</v>
      </c>
      <c r="M28" s="16">
        <f t="shared" si="5"/>
        <v>655.73</v>
      </c>
      <c r="N28" s="16">
        <f t="shared" si="6"/>
        <v>30.319999999999936</v>
      </c>
      <c r="O28" s="16">
        <f t="shared" si="7"/>
        <v>74909.819999999992</v>
      </c>
    </row>
    <row r="29" spans="2:15" hidden="1" x14ac:dyDescent="0.25">
      <c r="B29" s="14">
        <f t="shared" si="8"/>
        <v>4</v>
      </c>
      <c r="C29" s="15">
        <f t="shared" si="9"/>
        <v>44986</v>
      </c>
      <c r="D29" s="16">
        <f t="shared" si="0"/>
        <v>686.05</v>
      </c>
      <c r="E29" s="16">
        <f t="shared" si="1"/>
        <v>655.46</v>
      </c>
      <c r="F29" s="16">
        <f t="shared" si="2"/>
        <v>30.589999999999918</v>
      </c>
      <c r="G29" s="16">
        <f t="shared" si="3"/>
        <v>74879.23</v>
      </c>
      <c r="J29" s="14">
        <f t="shared" si="10"/>
        <v>4</v>
      </c>
      <c r="K29" s="15">
        <f t="shared" si="11"/>
        <v>44986</v>
      </c>
      <c r="L29" s="16">
        <f t="shared" si="4"/>
        <v>686.05</v>
      </c>
      <c r="M29" s="16">
        <f t="shared" si="5"/>
        <v>655.46</v>
      </c>
      <c r="N29" s="16">
        <f t="shared" si="6"/>
        <v>30.589999999999918</v>
      </c>
      <c r="O29" s="16">
        <f t="shared" si="7"/>
        <v>74879.23</v>
      </c>
    </row>
    <row r="30" spans="2:15" hidden="1" x14ac:dyDescent="0.25">
      <c r="B30" s="14">
        <f t="shared" si="8"/>
        <v>5</v>
      </c>
      <c r="C30" s="15">
        <f t="shared" si="9"/>
        <v>45017</v>
      </c>
      <c r="D30" s="16">
        <f t="shared" si="0"/>
        <v>686.05</v>
      </c>
      <c r="E30" s="16">
        <f t="shared" si="1"/>
        <v>655.19000000000005</v>
      </c>
      <c r="F30" s="16">
        <f t="shared" si="2"/>
        <v>30.8599999999999</v>
      </c>
      <c r="G30" s="16">
        <f t="shared" si="3"/>
        <v>74848.37</v>
      </c>
      <c r="J30" s="14">
        <f t="shared" si="10"/>
        <v>5</v>
      </c>
      <c r="K30" s="15">
        <f t="shared" si="11"/>
        <v>45017</v>
      </c>
      <c r="L30" s="16">
        <f t="shared" si="4"/>
        <v>686.05</v>
      </c>
      <c r="M30" s="16">
        <f t="shared" si="5"/>
        <v>655.19000000000005</v>
      </c>
      <c r="N30" s="16">
        <f t="shared" si="6"/>
        <v>30.8599999999999</v>
      </c>
      <c r="O30" s="16">
        <f t="shared" si="7"/>
        <v>74848.37</v>
      </c>
    </row>
    <row r="31" spans="2:15" hidden="1" x14ac:dyDescent="0.25">
      <c r="B31" s="14">
        <f t="shared" si="8"/>
        <v>6</v>
      </c>
      <c r="C31" s="15">
        <f t="shared" si="9"/>
        <v>45047</v>
      </c>
      <c r="D31" s="16">
        <f t="shared" si="0"/>
        <v>686.05</v>
      </c>
      <c r="E31" s="16">
        <f t="shared" si="1"/>
        <v>654.91999999999996</v>
      </c>
      <c r="F31" s="16">
        <f t="shared" si="2"/>
        <v>31.129999999999995</v>
      </c>
      <c r="G31" s="16">
        <f t="shared" si="3"/>
        <v>74817.239999999991</v>
      </c>
      <c r="J31" s="14">
        <f t="shared" si="10"/>
        <v>6</v>
      </c>
      <c r="K31" s="15">
        <f t="shared" si="11"/>
        <v>45047</v>
      </c>
      <c r="L31" s="16">
        <f t="shared" si="4"/>
        <v>686.05</v>
      </c>
      <c r="M31" s="16">
        <f t="shared" si="5"/>
        <v>654.91999999999996</v>
      </c>
      <c r="N31" s="16">
        <f t="shared" si="6"/>
        <v>31.129999999999995</v>
      </c>
      <c r="O31" s="16">
        <f t="shared" si="7"/>
        <v>74817.239999999991</v>
      </c>
    </row>
    <row r="32" spans="2:15" hidden="1" x14ac:dyDescent="0.25">
      <c r="B32" s="14">
        <f t="shared" si="8"/>
        <v>7</v>
      </c>
      <c r="C32" s="15">
        <f t="shared" si="9"/>
        <v>45078</v>
      </c>
      <c r="D32" s="16">
        <f t="shared" si="0"/>
        <v>686.05</v>
      </c>
      <c r="E32" s="16">
        <f t="shared" si="1"/>
        <v>654.65</v>
      </c>
      <c r="F32" s="16">
        <f t="shared" si="2"/>
        <v>31.399999999999977</v>
      </c>
      <c r="G32" s="16">
        <f t="shared" si="3"/>
        <v>74785.84</v>
      </c>
      <c r="J32" s="14">
        <f t="shared" si="10"/>
        <v>7</v>
      </c>
      <c r="K32" s="15">
        <f t="shared" si="11"/>
        <v>45078</v>
      </c>
      <c r="L32" s="16">
        <f t="shared" si="4"/>
        <v>686.05</v>
      </c>
      <c r="M32" s="16">
        <f t="shared" si="5"/>
        <v>654.65</v>
      </c>
      <c r="N32" s="16">
        <f t="shared" si="6"/>
        <v>31.399999999999977</v>
      </c>
      <c r="O32" s="16">
        <f t="shared" si="7"/>
        <v>74785.84</v>
      </c>
    </row>
    <row r="33" spans="2:15" hidden="1" x14ac:dyDescent="0.25">
      <c r="B33" s="14">
        <f t="shared" si="8"/>
        <v>8</v>
      </c>
      <c r="C33" s="15">
        <f t="shared" si="9"/>
        <v>45108</v>
      </c>
      <c r="D33" s="16">
        <f t="shared" si="0"/>
        <v>686.05</v>
      </c>
      <c r="E33" s="16">
        <f t="shared" si="1"/>
        <v>654.38</v>
      </c>
      <c r="F33" s="16">
        <f t="shared" si="2"/>
        <v>31.669999999999959</v>
      </c>
      <c r="G33" s="16">
        <f t="shared" si="3"/>
        <v>74754.17</v>
      </c>
      <c r="J33" s="14">
        <f t="shared" si="10"/>
        <v>8</v>
      </c>
      <c r="K33" s="15">
        <f t="shared" si="11"/>
        <v>45108</v>
      </c>
      <c r="L33" s="16">
        <f t="shared" si="4"/>
        <v>686.05</v>
      </c>
      <c r="M33" s="16">
        <f t="shared" si="5"/>
        <v>654.38</v>
      </c>
      <c r="N33" s="16">
        <f t="shared" si="6"/>
        <v>31.669999999999959</v>
      </c>
      <c r="O33" s="16">
        <f t="shared" si="7"/>
        <v>74754.17</v>
      </c>
    </row>
    <row r="34" spans="2:15" hidden="1" x14ac:dyDescent="0.25">
      <c r="B34" s="14">
        <f t="shared" si="8"/>
        <v>9</v>
      </c>
      <c r="C34" s="15">
        <f t="shared" si="9"/>
        <v>45139</v>
      </c>
      <c r="D34" s="16">
        <f t="shared" si="0"/>
        <v>686.05</v>
      </c>
      <c r="E34" s="16">
        <f t="shared" si="1"/>
        <v>654.1</v>
      </c>
      <c r="F34" s="16">
        <f t="shared" si="2"/>
        <v>31.949999999999932</v>
      </c>
      <c r="G34" s="16">
        <f t="shared" si="3"/>
        <v>74722.22</v>
      </c>
      <c r="J34" s="14">
        <f t="shared" si="10"/>
        <v>9</v>
      </c>
      <c r="K34" s="15">
        <f t="shared" si="11"/>
        <v>45139</v>
      </c>
      <c r="L34" s="16">
        <f t="shared" si="4"/>
        <v>686.05</v>
      </c>
      <c r="M34" s="16">
        <f t="shared" si="5"/>
        <v>654.1</v>
      </c>
      <c r="N34" s="16">
        <f t="shared" si="6"/>
        <v>31.949999999999932</v>
      </c>
      <c r="O34" s="16">
        <f t="shared" si="7"/>
        <v>74722.22</v>
      </c>
    </row>
    <row r="35" spans="2:15" hidden="1" x14ac:dyDescent="0.25">
      <c r="B35" s="14">
        <f t="shared" si="8"/>
        <v>10</v>
      </c>
      <c r="C35" s="15">
        <f t="shared" si="9"/>
        <v>45170</v>
      </c>
      <c r="D35" s="16">
        <f t="shared" si="0"/>
        <v>686.05</v>
      </c>
      <c r="E35" s="16">
        <f t="shared" si="1"/>
        <v>653.82000000000005</v>
      </c>
      <c r="F35" s="16">
        <f t="shared" si="2"/>
        <v>32.229999999999905</v>
      </c>
      <c r="G35" s="16">
        <f t="shared" si="3"/>
        <v>74689.990000000005</v>
      </c>
      <c r="J35" s="14">
        <f t="shared" si="10"/>
        <v>10</v>
      </c>
      <c r="K35" s="15">
        <f t="shared" si="11"/>
        <v>45170</v>
      </c>
      <c r="L35" s="16">
        <f t="shared" si="4"/>
        <v>686.05</v>
      </c>
      <c r="M35" s="16">
        <f t="shared" si="5"/>
        <v>653.82000000000005</v>
      </c>
      <c r="N35" s="16">
        <f t="shared" si="6"/>
        <v>32.229999999999905</v>
      </c>
      <c r="O35" s="16">
        <f t="shared" si="7"/>
        <v>74689.990000000005</v>
      </c>
    </row>
    <row r="36" spans="2:15" hidden="1" x14ac:dyDescent="0.25">
      <c r="B36" s="14">
        <f t="shared" si="8"/>
        <v>11</v>
      </c>
      <c r="C36" s="15">
        <f t="shared" si="9"/>
        <v>45200</v>
      </c>
      <c r="D36" s="16">
        <f t="shared" si="0"/>
        <v>686.05</v>
      </c>
      <c r="E36" s="16">
        <f t="shared" si="1"/>
        <v>653.54</v>
      </c>
      <c r="F36" s="16">
        <f t="shared" si="2"/>
        <v>32.509999999999991</v>
      </c>
      <c r="G36" s="16">
        <f t="shared" si="3"/>
        <v>74657.48000000001</v>
      </c>
      <c r="J36" s="14">
        <f t="shared" si="10"/>
        <v>11</v>
      </c>
      <c r="K36" s="15">
        <f t="shared" si="11"/>
        <v>45200</v>
      </c>
      <c r="L36" s="16">
        <f t="shared" si="4"/>
        <v>686.05</v>
      </c>
      <c r="M36" s="16">
        <f t="shared" si="5"/>
        <v>653.54</v>
      </c>
      <c r="N36" s="16">
        <f t="shared" si="6"/>
        <v>32.509999999999991</v>
      </c>
      <c r="O36" s="16">
        <f t="shared" si="7"/>
        <v>74657.48000000001</v>
      </c>
    </row>
    <row r="37" spans="2:15" hidden="1" x14ac:dyDescent="0.25">
      <c r="B37" s="14">
        <f t="shared" si="8"/>
        <v>12</v>
      </c>
      <c r="C37" s="15">
        <f t="shared" si="9"/>
        <v>45231</v>
      </c>
      <c r="D37" s="16">
        <f t="shared" si="0"/>
        <v>686.05</v>
      </c>
      <c r="E37" s="16">
        <f t="shared" si="1"/>
        <v>653.25</v>
      </c>
      <c r="F37" s="16">
        <f t="shared" si="2"/>
        <v>32.799999999999955</v>
      </c>
      <c r="G37" s="16">
        <f t="shared" si="3"/>
        <v>74624.680000000008</v>
      </c>
      <c r="J37" s="14">
        <f t="shared" si="10"/>
        <v>12</v>
      </c>
      <c r="K37" s="15">
        <f t="shared" si="11"/>
        <v>45231</v>
      </c>
      <c r="L37" s="16">
        <f t="shared" si="4"/>
        <v>686.05</v>
      </c>
      <c r="M37" s="16">
        <f t="shared" si="5"/>
        <v>653.25</v>
      </c>
      <c r="N37" s="16">
        <f t="shared" si="6"/>
        <v>32.799999999999955</v>
      </c>
      <c r="O37" s="16">
        <f t="shared" si="7"/>
        <v>74624.680000000008</v>
      </c>
    </row>
    <row r="38" spans="2:15" hidden="1" x14ac:dyDescent="0.25">
      <c r="B38" s="14">
        <f t="shared" si="8"/>
        <v>13</v>
      </c>
      <c r="C38" s="15">
        <f t="shared" si="9"/>
        <v>45261</v>
      </c>
      <c r="D38" s="16">
        <f t="shared" si="0"/>
        <v>686.05</v>
      </c>
      <c r="E38" s="16">
        <f t="shared" si="1"/>
        <v>652.97</v>
      </c>
      <c r="F38" s="16">
        <f t="shared" si="2"/>
        <v>33.079999999999927</v>
      </c>
      <c r="G38" s="16">
        <f t="shared" si="3"/>
        <v>74591.600000000006</v>
      </c>
      <c r="J38" s="14">
        <f t="shared" si="10"/>
        <v>13</v>
      </c>
      <c r="K38" s="15">
        <f t="shared" si="11"/>
        <v>45261</v>
      </c>
      <c r="L38" s="16">
        <f t="shared" si="4"/>
        <v>686.05</v>
      </c>
      <c r="M38" s="16">
        <f t="shared" si="5"/>
        <v>652.97</v>
      </c>
      <c r="N38" s="16">
        <f t="shared" si="6"/>
        <v>33.079999999999927</v>
      </c>
      <c r="O38" s="16">
        <f t="shared" si="7"/>
        <v>74591.600000000006</v>
      </c>
    </row>
    <row r="39" spans="2:15" hidden="1" x14ac:dyDescent="0.25">
      <c r="B39" s="14">
        <f t="shared" si="8"/>
        <v>14</v>
      </c>
      <c r="C39" s="15">
        <f t="shared" si="9"/>
        <v>45292</v>
      </c>
      <c r="D39" s="16">
        <f t="shared" si="0"/>
        <v>686.05</v>
      </c>
      <c r="E39" s="16">
        <f t="shared" si="1"/>
        <v>652.67999999999995</v>
      </c>
      <c r="F39" s="16">
        <f t="shared" si="2"/>
        <v>33.370000000000005</v>
      </c>
      <c r="G39" s="16">
        <f t="shared" si="3"/>
        <v>74558.23000000001</v>
      </c>
      <c r="J39" s="14">
        <f t="shared" si="10"/>
        <v>14</v>
      </c>
      <c r="K39" s="15">
        <f t="shared" si="11"/>
        <v>45292</v>
      </c>
      <c r="L39" s="16">
        <f t="shared" si="4"/>
        <v>686.05</v>
      </c>
      <c r="M39" s="16">
        <f t="shared" si="5"/>
        <v>652.67999999999995</v>
      </c>
      <c r="N39" s="16">
        <f t="shared" si="6"/>
        <v>33.370000000000005</v>
      </c>
      <c r="O39" s="16">
        <f t="shared" si="7"/>
        <v>74558.23000000001</v>
      </c>
    </row>
    <row r="40" spans="2:15" hidden="1" x14ac:dyDescent="0.25">
      <c r="B40" s="14">
        <f t="shared" si="8"/>
        <v>15</v>
      </c>
      <c r="C40" s="15">
        <f t="shared" si="9"/>
        <v>45323</v>
      </c>
      <c r="D40" s="16">
        <f t="shared" si="0"/>
        <v>686.05</v>
      </c>
      <c r="E40" s="16">
        <f t="shared" si="1"/>
        <v>652.38</v>
      </c>
      <c r="F40" s="16">
        <f t="shared" si="2"/>
        <v>33.669999999999959</v>
      </c>
      <c r="G40" s="16">
        <f t="shared" si="3"/>
        <v>74524.560000000012</v>
      </c>
      <c r="J40" s="14">
        <f t="shared" si="10"/>
        <v>15</v>
      </c>
      <c r="K40" s="15">
        <f t="shared" si="11"/>
        <v>45323</v>
      </c>
      <c r="L40" s="16">
        <f t="shared" si="4"/>
        <v>686.05</v>
      </c>
      <c r="M40" s="16">
        <f t="shared" si="5"/>
        <v>652.38</v>
      </c>
      <c r="N40" s="16">
        <f t="shared" si="6"/>
        <v>33.669999999999959</v>
      </c>
      <c r="O40" s="16">
        <f t="shared" si="7"/>
        <v>74524.560000000012</v>
      </c>
    </row>
    <row r="41" spans="2:15" hidden="1" x14ac:dyDescent="0.25">
      <c r="B41" s="14">
        <f t="shared" si="8"/>
        <v>16</v>
      </c>
      <c r="C41" s="15">
        <f t="shared" si="9"/>
        <v>45352</v>
      </c>
      <c r="D41" s="16">
        <f t="shared" si="0"/>
        <v>686.05</v>
      </c>
      <c r="E41" s="16">
        <f t="shared" si="1"/>
        <v>652.09</v>
      </c>
      <c r="F41" s="16">
        <f t="shared" si="2"/>
        <v>33.959999999999923</v>
      </c>
      <c r="G41" s="16">
        <f t="shared" si="3"/>
        <v>74490.600000000006</v>
      </c>
      <c r="J41" s="14">
        <f t="shared" si="10"/>
        <v>16</v>
      </c>
      <c r="K41" s="15">
        <f t="shared" si="11"/>
        <v>45352</v>
      </c>
      <c r="L41" s="16">
        <f t="shared" si="4"/>
        <v>686.05</v>
      </c>
      <c r="M41" s="16">
        <f t="shared" si="5"/>
        <v>652.09</v>
      </c>
      <c r="N41" s="16">
        <f t="shared" si="6"/>
        <v>33.959999999999923</v>
      </c>
      <c r="O41" s="16">
        <f t="shared" si="7"/>
        <v>74490.600000000006</v>
      </c>
    </row>
    <row r="42" spans="2:15" hidden="1" x14ac:dyDescent="0.25">
      <c r="B42" s="14">
        <f t="shared" si="8"/>
        <v>17</v>
      </c>
      <c r="C42" s="15">
        <f t="shared" si="9"/>
        <v>45383</v>
      </c>
      <c r="D42" s="16">
        <f t="shared" si="0"/>
        <v>686.05</v>
      </c>
      <c r="E42" s="16">
        <f t="shared" si="1"/>
        <v>651.79</v>
      </c>
      <c r="F42" s="16">
        <f t="shared" si="2"/>
        <v>34.259999999999991</v>
      </c>
      <c r="G42" s="16">
        <f t="shared" si="3"/>
        <v>74456.340000000011</v>
      </c>
      <c r="J42" s="14">
        <f t="shared" si="10"/>
        <v>17</v>
      </c>
      <c r="K42" s="15">
        <f t="shared" si="11"/>
        <v>45383</v>
      </c>
      <c r="L42" s="16">
        <f t="shared" si="4"/>
        <v>686.05</v>
      </c>
      <c r="M42" s="16">
        <f t="shared" si="5"/>
        <v>651.79</v>
      </c>
      <c r="N42" s="16">
        <f t="shared" si="6"/>
        <v>34.259999999999991</v>
      </c>
      <c r="O42" s="16">
        <f t="shared" si="7"/>
        <v>74456.340000000011</v>
      </c>
    </row>
    <row r="43" spans="2:15" hidden="1" x14ac:dyDescent="0.25">
      <c r="B43" s="14">
        <f t="shared" si="8"/>
        <v>18</v>
      </c>
      <c r="C43" s="15">
        <f t="shared" si="9"/>
        <v>45413</v>
      </c>
      <c r="D43" s="16">
        <f t="shared" si="0"/>
        <v>686.05</v>
      </c>
      <c r="E43" s="16">
        <f t="shared" si="1"/>
        <v>651.49</v>
      </c>
      <c r="F43" s="16">
        <f t="shared" si="2"/>
        <v>34.559999999999945</v>
      </c>
      <c r="G43" s="16">
        <f t="shared" si="3"/>
        <v>74421.780000000013</v>
      </c>
      <c r="J43" s="14">
        <f t="shared" si="10"/>
        <v>18</v>
      </c>
      <c r="K43" s="15">
        <f t="shared" si="11"/>
        <v>45413</v>
      </c>
      <c r="L43" s="16">
        <f t="shared" si="4"/>
        <v>686.05</v>
      </c>
      <c r="M43" s="16">
        <f t="shared" si="5"/>
        <v>651.49</v>
      </c>
      <c r="N43" s="16">
        <f t="shared" si="6"/>
        <v>34.559999999999945</v>
      </c>
      <c r="O43" s="16">
        <f t="shared" si="7"/>
        <v>74421.780000000013</v>
      </c>
    </row>
    <row r="44" spans="2:15" hidden="1" x14ac:dyDescent="0.25">
      <c r="B44" s="14">
        <f t="shared" si="8"/>
        <v>19</v>
      </c>
      <c r="C44" s="15">
        <f t="shared" si="9"/>
        <v>45444</v>
      </c>
      <c r="D44" s="16">
        <f t="shared" si="0"/>
        <v>686.05</v>
      </c>
      <c r="E44" s="16">
        <f t="shared" si="1"/>
        <v>651.19000000000005</v>
      </c>
      <c r="F44" s="16">
        <f t="shared" si="2"/>
        <v>34.8599999999999</v>
      </c>
      <c r="G44" s="16">
        <f t="shared" si="3"/>
        <v>74386.920000000013</v>
      </c>
      <c r="J44" s="14">
        <f t="shared" si="10"/>
        <v>19</v>
      </c>
      <c r="K44" s="15">
        <f t="shared" si="11"/>
        <v>45444</v>
      </c>
      <c r="L44" s="16">
        <f t="shared" si="4"/>
        <v>686.05</v>
      </c>
      <c r="M44" s="16">
        <f t="shared" si="5"/>
        <v>651.19000000000005</v>
      </c>
      <c r="N44" s="16">
        <f t="shared" si="6"/>
        <v>34.8599999999999</v>
      </c>
      <c r="O44" s="16">
        <f t="shared" si="7"/>
        <v>74386.920000000013</v>
      </c>
    </row>
    <row r="45" spans="2:15" hidden="1" x14ac:dyDescent="0.25">
      <c r="B45" s="14">
        <f t="shared" si="8"/>
        <v>20</v>
      </c>
      <c r="C45" s="15">
        <f t="shared" si="9"/>
        <v>45474</v>
      </c>
      <c r="D45" s="16">
        <f t="shared" si="0"/>
        <v>686.05</v>
      </c>
      <c r="E45" s="16">
        <f t="shared" si="1"/>
        <v>650.89</v>
      </c>
      <c r="F45" s="16">
        <f t="shared" si="2"/>
        <v>35.159999999999968</v>
      </c>
      <c r="G45" s="16">
        <f t="shared" si="3"/>
        <v>74351.760000000009</v>
      </c>
      <c r="J45" s="14">
        <f t="shared" si="10"/>
        <v>20</v>
      </c>
      <c r="K45" s="15">
        <f t="shared" si="11"/>
        <v>45474</v>
      </c>
      <c r="L45" s="16">
        <f t="shared" si="4"/>
        <v>686.05</v>
      </c>
      <c r="M45" s="16">
        <f t="shared" si="5"/>
        <v>650.89</v>
      </c>
      <c r="N45" s="16">
        <f t="shared" si="6"/>
        <v>35.159999999999968</v>
      </c>
      <c r="O45" s="16">
        <f t="shared" si="7"/>
        <v>74351.760000000009</v>
      </c>
    </row>
    <row r="46" spans="2:15" hidden="1" x14ac:dyDescent="0.25">
      <c r="B46" s="14">
        <f t="shared" si="8"/>
        <v>21</v>
      </c>
      <c r="C46" s="15">
        <f t="shared" si="9"/>
        <v>45505</v>
      </c>
      <c r="D46" s="16">
        <f t="shared" si="0"/>
        <v>686.05</v>
      </c>
      <c r="E46" s="16">
        <f t="shared" si="1"/>
        <v>650.58000000000004</v>
      </c>
      <c r="F46" s="16">
        <f t="shared" si="2"/>
        <v>35.469999999999914</v>
      </c>
      <c r="G46" s="16">
        <f t="shared" si="3"/>
        <v>74316.290000000008</v>
      </c>
      <c r="J46" s="14">
        <f t="shared" si="10"/>
        <v>21</v>
      </c>
      <c r="K46" s="15">
        <f t="shared" si="11"/>
        <v>45505</v>
      </c>
      <c r="L46" s="16">
        <f t="shared" si="4"/>
        <v>686.05</v>
      </c>
      <c r="M46" s="16">
        <f t="shared" si="5"/>
        <v>650.58000000000004</v>
      </c>
      <c r="N46" s="16">
        <f t="shared" si="6"/>
        <v>35.469999999999914</v>
      </c>
      <c r="O46" s="16">
        <f t="shared" si="7"/>
        <v>74316.290000000008</v>
      </c>
    </row>
    <row r="47" spans="2:15" hidden="1" x14ac:dyDescent="0.25">
      <c r="B47" s="14">
        <f t="shared" si="8"/>
        <v>22</v>
      </c>
      <c r="C47" s="15">
        <f t="shared" si="9"/>
        <v>45536</v>
      </c>
      <c r="D47" s="16">
        <f t="shared" si="0"/>
        <v>686.05</v>
      </c>
      <c r="E47" s="16">
        <f t="shared" si="1"/>
        <v>650.27</v>
      </c>
      <c r="F47" s="16">
        <f t="shared" si="2"/>
        <v>35.779999999999973</v>
      </c>
      <c r="G47" s="16">
        <f t="shared" si="3"/>
        <v>74280.510000000009</v>
      </c>
      <c r="J47" s="14">
        <f t="shared" si="10"/>
        <v>22</v>
      </c>
      <c r="K47" s="15">
        <f t="shared" si="11"/>
        <v>45536</v>
      </c>
      <c r="L47" s="16">
        <f t="shared" si="4"/>
        <v>686.05</v>
      </c>
      <c r="M47" s="16">
        <f t="shared" si="5"/>
        <v>650.27</v>
      </c>
      <c r="N47" s="16">
        <f t="shared" si="6"/>
        <v>35.779999999999973</v>
      </c>
      <c r="O47" s="16">
        <f t="shared" si="7"/>
        <v>74280.510000000009</v>
      </c>
    </row>
    <row r="48" spans="2:15" hidden="1" x14ac:dyDescent="0.25">
      <c r="B48" s="14">
        <f t="shared" si="8"/>
        <v>23</v>
      </c>
      <c r="C48" s="15">
        <f t="shared" si="9"/>
        <v>45566</v>
      </c>
      <c r="D48" s="16">
        <f t="shared" si="0"/>
        <v>686.05</v>
      </c>
      <c r="E48" s="16">
        <f t="shared" si="1"/>
        <v>649.95000000000005</v>
      </c>
      <c r="F48" s="16">
        <f t="shared" si="2"/>
        <v>36.099999999999909</v>
      </c>
      <c r="G48" s="16">
        <f t="shared" si="3"/>
        <v>74244.41</v>
      </c>
      <c r="J48" s="14">
        <f t="shared" si="10"/>
        <v>23</v>
      </c>
      <c r="K48" s="15">
        <f t="shared" si="11"/>
        <v>45566</v>
      </c>
      <c r="L48" s="16">
        <f t="shared" si="4"/>
        <v>686.05</v>
      </c>
      <c r="M48" s="16">
        <f t="shared" si="5"/>
        <v>649.95000000000005</v>
      </c>
      <c r="N48" s="16">
        <f t="shared" si="6"/>
        <v>36.099999999999909</v>
      </c>
      <c r="O48" s="16">
        <f t="shared" si="7"/>
        <v>74244.41</v>
      </c>
    </row>
    <row r="49" spans="2:15" hidden="1" x14ac:dyDescent="0.25">
      <c r="B49" s="14">
        <f t="shared" si="8"/>
        <v>24</v>
      </c>
      <c r="C49" s="15">
        <f t="shared" si="9"/>
        <v>45597</v>
      </c>
      <c r="D49" s="16">
        <f t="shared" si="0"/>
        <v>686.05</v>
      </c>
      <c r="E49" s="16">
        <f t="shared" si="1"/>
        <v>649.64</v>
      </c>
      <c r="F49" s="16">
        <f t="shared" si="2"/>
        <v>36.409999999999968</v>
      </c>
      <c r="G49" s="16">
        <f t="shared" si="3"/>
        <v>74208</v>
      </c>
      <c r="J49" s="14">
        <f t="shared" si="10"/>
        <v>24</v>
      </c>
      <c r="K49" s="15">
        <f t="shared" si="11"/>
        <v>45597</v>
      </c>
      <c r="L49" s="16">
        <f t="shared" si="4"/>
        <v>686.05</v>
      </c>
      <c r="M49" s="16">
        <f t="shared" si="5"/>
        <v>649.64</v>
      </c>
      <c r="N49" s="16">
        <f t="shared" si="6"/>
        <v>36.409999999999968</v>
      </c>
      <c r="O49" s="16">
        <f t="shared" si="7"/>
        <v>74208</v>
      </c>
    </row>
    <row r="50" spans="2:15" hidden="1" x14ac:dyDescent="0.25">
      <c r="B50" s="14">
        <f t="shared" si="8"/>
        <v>25</v>
      </c>
      <c r="C50" s="15">
        <f t="shared" si="9"/>
        <v>45627</v>
      </c>
      <c r="D50" s="16">
        <f t="shared" si="0"/>
        <v>686.05</v>
      </c>
      <c r="E50" s="16">
        <f t="shared" si="1"/>
        <v>649.32000000000005</v>
      </c>
      <c r="F50" s="16">
        <f t="shared" si="2"/>
        <v>36.729999999999905</v>
      </c>
      <c r="G50" s="16">
        <f t="shared" si="3"/>
        <v>74171.27</v>
      </c>
      <c r="J50" s="14">
        <f t="shared" si="10"/>
        <v>25</v>
      </c>
      <c r="K50" s="15">
        <f t="shared" si="11"/>
        <v>45627</v>
      </c>
      <c r="L50" s="16">
        <f t="shared" si="4"/>
        <v>686.05</v>
      </c>
      <c r="M50" s="16">
        <f t="shared" si="5"/>
        <v>649.32000000000005</v>
      </c>
      <c r="N50" s="16">
        <f t="shared" si="6"/>
        <v>36.729999999999905</v>
      </c>
      <c r="O50" s="16">
        <f t="shared" si="7"/>
        <v>74171.27</v>
      </c>
    </row>
    <row r="51" spans="2:15" hidden="1" x14ac:dyDescent="0.25">
      <c r="B51" s="14">
        <f t="shared" si="8"/>
        <v>26</v>
      </c>
      <c r="C51" s="15">
        <f t="shared" si="9"/>
        <v>45658</v>
      </c>
      <c r="D51" s="16">
        <f t="shared" si="0"/>
        <v>686.05</v>
      </c>
      <c r="E51" s="16">
        <f t="shared" si="1"/>
        <v>649</v>
      </c>
      <c r="F51" s="16">
        <f t="shared" si="2"/>
        <v>37.049999999999955</v>
      </c>
      <c r="G51" s="16">
        <f t="shared" si="3"/>
        <v>74134.22</v>
      </c>
      <c r="J51" s="14">
        <f t="shared" si="10"/>
        <v>26</v>
      </c>
      <c r="K51" s="15">
        <f t="shared" si="11"/>
        <v>45658</v>
      </c>
      <c r="L51" s="16">
        <f t="shared" si="4"/>
        <v>686.05</v>
      </c>
      <c r="M51" s="16">
        <f t="shared" si="5"/>
        <v>649</v>
      </c>
      <c r="N51" s="16">
        <f t="shared" si="6"/>
        <v>37.049999999999955</v>
      </c>
      <c r="O51" s="16">
        <f t="shared" si="7"/>
        <v>74134.22</v>
      </c>
    </row>
    <row r="52" spans="2:15" hidden="1" x14ac:dyDescent="0.25">
      <c r="B52" s="14">
        <f t="shared" si="8"/>
        <v>27</v>
      </c>
      <c r="C52" s="15">
        <f t="shared" si="9"/>
        <v>45689</v>
      </c>
      <c r="D52" s="16">
        <f t="shared" si="0"/>
        <v>686.05</v>
      </c>
      <c r="E52" s="16">
        <f t="shared" si="1"/>
        <v>648.66999999999996</v>
      </c>
      <c r="F52" s="16">
        <f t="shared" si="2"/>
        <v>37.379999999999995</v>
      </c>
      <c r="G52" s="16">
        <f t="shared" si="3"/>
        <v>74096.84</v>
      </c>
      <c r="J52" s="14">
        <f t="shared" si="10"/>
        <v>27</v>
      </c>
      <c r="K52" s="15">
        <f t="shared" si="11"/>
        <v>45689</v>
      </c>
      <c r="L52" s="16">
        <f t="shared" si="4"/>
        <v>686.05</v>
      </c>
      <c r="M52" s="16">
        <f t="shared" si="5"/>
        <v>648.66999999999996</v>
      </c>
      <c r="N52" s="16">
        <f t="shared" si="6"/>
        <v>37.379999999999995</v>
      </c>
      <c r="O52" s="16">
        <f t="shared" si="7"/>
        <v>74096.84</v>
      </c>
    </row>
    <row r="53" spans="2:15" hidden="1" x14ac:dyDescent="0.25">
      <c r="B53" s="14">
        <f t="shared" si="8"/>
        <v>28</v>
      </c>
      <c r="C53" s="15">
        <f t="shared" si="9"/>
        <v>45717</v>
      </c>
      <c r="D53" s="16">
        <f t="shared" si="0"/>
        <v>686.05</v>
      </c>
      <c r="E53" s="16">
        <f t="shared" si="1"/>
        <v>648.35</v>
      </c>
      <c r="F53" s="16">
        <f t="shared" si="2"/>
        <v>37.699999999999932</v>
      </c>
      <c r="G53" s="16">
        <f t="shared" si="3"/>
        <v>74059.14</v>
      </c>
      <c r="J53" s="14">
        <f t="shared" si="10"/>
        <v>28</v>
      </c>
      <c r="K53" s="15">
        <f t="shared" si="11"/>
        <v>45717</v>
      </c>
      <c r="L53" s="16">
        <f t="shared" si="4"/>
        <v>686.05</v>
      </c>
      <c r="M53" s="16">
        <f t="shared" si="5"/>
        <v>648.35</v>
      </c>
      <c r="N53" s="16">
        <f t="shared" si="6"/>
        <v>37.699999999999932</v>
      </c>
      <c r="O53" s="16">
        <f t="shared" si="7"/>
        <v>74059.14</v>
      </c>
    </row>
    <row r="54" spans="2:15" hidden="1" x14ac:dyDescent="0.25">
      <c r="B54" s="14">
        <f t="shared" si="8"/>
        <v>29</v>
      </c>
      <c r="C54" s="15">
        <f t="shared" si="9"/>
        <v>45748</v>
      </c>
      <c r="D54" s="16">
        <f t="shared" si="0"/>
        <v>686.05</v>
      </c>
      <c r="E54" s="16">
        <f t="shared" si="1"/>
        <v>648.02</v>
      </c>
      <c r="F54" s="16">
        <f t="shared" si="2"/>
        <v>38.029999999999973</v>
      </c>
      <c r="G54" s="16">
        <f t="shared" si="3"/>
        <v>74021.11</v>
      </c>
      <c r="J54" s="14">
        <f t="shared" si="10"/>
        <v>29</v>
      </c>
      <c r="K54" s="15">
        <f t="shared" si="11"/>
        <v>45748</v>
      </c>
      <c r="L54" s="16">
        <f t="shared" si="4"/>
        <v>686.05</v>
      </c>
      <c r="M54" s="16">
        <f t="shared" si="5"/>
        <v>648.02</v>
      </c>
      <c r="N54" s="16">
        <f t="shared" si="6"/>
        <v>38.029999999999973</v>
      </c>
      <c r="O54" s="16">
        <f t="shared" si="7"/>
        <v>74021.11</v>
      </c>
    </row>
    <row r="55" spans="2:15" hidden="1" x14ac:dyDescent="0.25">
      <c r="B55" s="14">
        <f t="shared" si="8"/>
        <v>30</v>
      </c>
      <c r="C55" s="15">
        <f t="shared" si="9"/>
        <v>45778</v>
      </c>
      <c r="D55" s="16">
        <f t="shared" si="0"/>
        <v>686.05</v>
      </c>
      <c r="E55" s="16">
        <f t="shared" si="1"/>
        <v>647.67999999999995</v>
      </c>
      <c r="F55" s="16">
        <f t="shared" si="2"/>
        <v>38.370000000000005</v>
      </c>
      <c r="G55" s="16">
        <f t="shared" si="3"/>
        <v>73982.740000000005</v>
      </c>
      <c r="J55" s="14">
        <f t="shared" si="10"/>
        <v>30</v>
      </c>
      <c r="K55" s="15">
        <f t="shared" si="11"/>
        <v>45778</v>
      </c>
      <c r="L55" s="16">
        <f t="shared" si="4"/>
        <v>686.05</v>
      </c>
      <c r="M55" s="16">
        <f t="shared" si="5"/>
        <v>647.67999999999995</v>
      </c>
      <c r="N55" s="16">
        <f t="shared" si="6"/>
        <v>38.370000000000005</v>
      </c>
      <c r="O55" s="16">
        <f t="shared" si="7"/>
        <v>73982.740000000005</v>
      </c>
    </row>
    <row r="56" spans="2:15" hidden="1" x14ac:dyDescent="0.25">
      <c r="B56" s="14">
        <f t="shared" si="8"/>
        <v>31</v>
      </c>
      <c r="C56" s="15">
        <f t="shared" si="9"/>
        <v>45809</v>
      </c>
      <c r="D56" s="16">
        <f t="shared" si="0"/>
        <v>686.05</v>
      </c>
      <c r="E56" s="16">
        <f t="shared" si="1"/>
        <v>647.35</v>
      </c>
      <c r="F56" s="16">
        <f t="shared" si="2"/>
        <v>38.699999999999932</v>
      </c>
      <c r="G56" s="16">
        <f t="shared" si="3"/>
        <v>73944.040000000008</v>
      </c>
      <c r="J56" s="14">
        <f t="shared" si="10"/>
        <v>31</v>
      </c>
      <c r="K56" s="15">
        <f t="shared" si="11"/>
        <v>45809</v>
      </c>
      <c r="L56" s="16">
        <f t="shared" si="4"/>
        <v>686.05</v>
      </c>
      <c r="M56" s="16">
        <f t="shared" si="5"/>
        <v>647.35</v>
      </c>
      <c r="N56" s="16">
        <f t="shared" si="6"/>
        <v>38.699999999999932</v>
      </c>
      <c r="O56" s="16">
        <f t="shared" si="7"/>
        <v>73944.040000000008</v>
      </c>
    </row>
    <row r="57" spans="2:15" hidden="1" x14ac:dyDescent="0.25">
      <c r="B57" s="14">
        <f t="shared" si="8"/>
        <v>32</v>
      </c>
      <c r="C57" s="15">
        <f t="shared" si="9"/>
        <v>45839</v>
      </c>
      <c r="D57" s="16">
        <f t="shared" si="0"/>
        <v>686.05</v>
      </c>
      <c r="E57" s="16">
        <f t="shared" si="1"/>
        <v>647.01</v>
      </c>
      <c r="F57" s="16">
        <f t="shared" si="2"/>
        <v>39.039999999999964</v>
      </c>
      <c r="G57" s="16">
        <f t="shared" si="3"/>
        <v>73905.000000000015</v>
      </c>
      <c r="J57" s="14">
        <f t="shared" si="10"/>
        <v>32</v>
      </c>
      <c r="K57" s="15">
        <f t="shared" si="11"/>
        <v>45839</v>
      </c>
      <c r="L57" s="16">
        <f t="shared" si="4"/>
        <v>686.05</v>
      </c>
      <c r="M57" s="16">
        <f t="shared" si="5"/>
        <v>647.01</v>
      </c>
      <c r="N57" s="16">
        <f t="shared" si="6"/>
        <v>39.039999999999964</v>
      </c>
      <c r="O57" s="16">
        <f t="shared" si="7"/>
        <v>73905.000000000015</v>
      </c>
    </row>
    <row r="58" spans="2:15" hidden="1" x14ac:dyDescent="0.25">
      <c r="B58" s="14">
        <f t="shared" si="8"/>
        <v>33</v>
      </c>
      <c r="C58" s="15">
        <f t="shared" si="9"/>
        <v>45870</v>
      </c>
      <c r="D58" s="16">
        <f t="shared" si="0"/>
        <v>686.05</v>
      </c>
      <c r="E58" s="16">
        <f t="shared" si="1"/>
        <v>646.66999999999996</v>
      </c>
      <c r="F58" s="16">
        <f t="shared" si="2"/>
        <v>39.379999999999995</v>
      </c>
      <c r="G58" s="16">
        <f t="shared" si="3"/>
        <v>73865.62000000001</v>
      </c>
      <c r="J58" s="14">
        <f t="shared" si="10"/>
        <v>33</v>
      </c>
      <c r="K58" s="15">
        <f t="shared" si="11"/>
        <v>45870</v>
      </c>
      <c r="L58" s="16">
        <f t="shared" si="4"/>
        <v>686.05</v>
      </c>
      <c r="M58" s="16">
        <f t="shared" si="5"/>
        <v>646.66999999999996</v>
      </c>
      <c r="N58" s="16">
        <f t="shared" si="6"/>
        <v>39.379999999999995</v>
      </c>
      <c r="O58" s="16">
        <f t="shared" si="7"/>
        <v>73865.62000000001</v>
      </c>
    </row>
    <row r="59" spans="2:15" hidden="1" x14ac:dyDescent="0.25">
      <c r="B59" s="14">
        <f t="shared" si="8"/>
        <v>34</v>
      </c>
      <c r="C59" s="15">
        <f t="shared" si="9"/>
        <v>45901</v>
      </c>
      <c r="D59" s="16">
        <f t="shared" si="0"/>
        <v>686.05</v>
      </c>
      <c r="E59" s="16">
        <f t="shared" si="1"/>
        <v>646.32000000000005</v>
      </c>
      <c r="F59" s="16">
        <f t="shared" si="2"/>
        <v>39.729999999999905</v>
      </c>
      <c r="G59" s="16">
        <f t="shared" si="3"/>
        <v>73825.890000000014</v>
      </c>
      <c r="J59" s="14">
        <f t="shared" si="10"/>
        <v>34</v>
      </c>
      <c r="K59" s="15">
        <f t="shared" si="11"/>
        <v>45901</v>
      </c>
      <c r="L59" s="16">
        <f t="shared" si="4"/>
        <v>686.05</v>
      </c>
      <c r="M59" s="16">
        <f t="shared" si="5"/>
        <v>646.32000000000005</v>
      </c>
      <c r="N59" s="16">
        <f t="shared" si="6"/>
        <v>39.729999999999905</v>
      </c>
      <c r="O59" s="16">
        <f t="shared" si="7"/>
        <v>73825.890000000014</v>
      </c>
    </row>
    <row r="60" spans="2:15" hidden="1" x14ac:dyDescent="0.25">
      <c r="B60" s="14">
        <f t="shared" si="8"/>
        <v>35</v>
      </c>
      <c r="C60" s="15">
        <f t="shared" si="9"/>
        <v>45931</v>
      </c>
      <c r="D60" s="16">
        <f t="shared" si="0"/>
        <v>686.05</v>
      </c>
      <c r="E60" s="16">
        <f t="shared" si="1"/>
        <v>645.98</v>
      </c>
      <c r="F60" s="16">
        <f t="shared" si="2"/>
        <v>40.069999999999936</v>
      </c>
      <c r="G60" s="16">
        <f t="shared" si="3"/>
        <v>73785.820000000007</v>
      </c>
      <c r="J60" s="14">
        <f t="shared" si="10"/>
        <v>35</v>
      </c>
      <c r="K60" s="15">
        <f t="shared" si="11"/>
        <v>45931</v>
      </c>
      <c r="L60" s="16">
        <f t="shared" si="4"/>
        <v>686.05</v>
      </c>
      <c r="M60" s="16">
        <f t="shared" si="5"/>
        <v>645.98</v>
      </c>
      <c r="N60" s="16">
        <f t="shared" si="6"/>
        <v>40.069999999999936</v>
      </c>
      <c r="O60" s="16">
        <f t="shared" si="7"/>
        <v>73785.820000000007</v>
      </c>
    </row>
    <row r="61" spans="2:15" hidden="1" x14ac:dyDescent="0.25">
      <c r="B61" s="14">
        <f t="shared" si="8"/>
        <v>36</v>
      </c>
      <c r="C61" s="15">
        <f t="shared" si="9"/>
        <v>45962</v>
      </c>
      <c r="D61" s="16">
        <f t="shared" si="0"/>
        <v>686.05</v>
      </c>
      <c r="E61" s="16">
        <f t="shared" si="1"/>
        <v>645.63</v>
      </c>
      <c r="F61" s="16">
        <f t="shared" si="2"/>
        <v>40.419999999999959</v>
      </c>
      <c r="G61" s="16">
        <f t="shared" si="3"/>
        <v>73745.400000000009</v>
      </c>
      <c r="J61" s="14">
        <f t="shared" si="10"/>
        <v>36</v>
      </c>
      <c r="K61" s="15">
        <f t="shared" si="11"/>
        <v>45962</v>
      </c>
      <c r="L61" s="16">
        <f t="shared" si="4"/>
        <v>686.05</v>
      </c>
      <c r="M61" s="16">
        <f t="shared" si="5"/>
        <v>645.63</v>
      </c>
      <c r="N61" s="16">
        <f t="shared" si="6"/>
        <v>40.419999999999959</v>
      </c>
      <c r="O61" s="16">
        <f t="shared" si="7"/>
        <v>73745.400000000009</v>
      </c>
    </row>
    <row r="62" spans="2:15" hidden="1" x14ac:dyDescent="0.25">
      <c r="B62" s="14">
        <f t="shared" si="8"/>
        <v>37</v>
      </c>
      <c r="C62" s="15">
        <f t="shared" si="9"/>
        <v>45992</v>
      </c>
      <c r="D62" s="16">
        <f t="shared" si="0"/>
        <v>686.05</v>
      </c>
      <c r="E62" s="16">
        <f t="shared" si="1"/>
        <v>645.27</v>
      </c>
      <c r="F62" s="16">
        <f t="shared" si="2"/>
        <v>40.779999999999973</v>
      </c>
      <c r="G62" s="16">
        <f t="shared" si="3"/>
        <v>73704.62000000001</v>
      </c>
      <c r="J62" s="14">
        <f t="shared" si="10"/>
        <v>37</v>
      </c>
      <c r="K62" s="15">
        <f t="shared" si="11"/>
        <v>45992</v>
      </c>
      <c r="L62" s="16">
        <f t="shared" si="4"/>
        <v>686.05</v>
      </c>
      <c r="M62" s="16">
        <f t="shared" si="5"/>
        <v>645.27</v>
      </c>
      <c r="N62" s="16">
        <f t="shared" si="6"/>
        <v>40.779999999999973</v>
      </c>
      <c r="O62" s="16">
        <f t="shared" si="7"/>
        <v>73704.62000000001</v>
      </c>
    </row>
    <row r="63" spans="2:15" hidden="1" x14ac:dyDescent="0.25">
      <c r="B63" s="14">
        <f t="shared" si="8"/>
        <v>38</v>
      </c>
      <c r="C63" s="15">
        <f t="shared" si="9"/>
        <v>46023</v>
      </c>
      <c r="D63" s="16">
        <f t="shared" si="0"/>
        <v>686.05</v>
      </c>
      <c r="E63" s="16">
        <f t="shared" si="1"/>
        <v>644.91999999999996</v>
      </c>
      <c r="F63" s="16">
        <f t="shared" si="2"/>
        <v>41.129999999999995</v>
      </c>
      <c r="G63" s="16">
        <f t="shared" si="3"/>
        <v>73663.490000000005</v>
      </c>
      <c r="J63" s="14">
        <f t="shared" si="10"/>
        <v>38</v>
      </c>
      <c r="K63" s="15">
        <f t="shared" si="11"/>
        <v>46023</v>
      </c>
      <c r="L63" s="16">
        <f t="shared" si="4"/>
        <v>686.05</v>
      </c>
      <c r="M63" s="16">
        <f t="shared" si="5"/>
        <v>644.91999999999996</v>
      </c>
      <c r="N63" s="16">
        <f t="shared" si="6"/>
        <v>41.129999999999995</v>
      </c>
      <c r="O63" s="16">
        <f t="shared" si="7"/>
        <v>73663.490000000005</v>
      </c>
    </row>
    <row r="64" spans="2:15" hidden="1" x14ac:dyDescent="0.25">
      <c r="B64" s="14">
        <f t="shared" si="8"/>
        <v>39</v>
      </c>
      <c r="C64" s="15">
        <f t="shared" si="9"/>
        <v>46054</v>
      </c>
      <c r="D64" s="16">
        <f t="shared" si="0"/>
        <v>686.05</v>
      </c>
      <c r="E64" s="16">
        <f t="shared" si="1"/>
        <v>644.55999999999995</v>
      </c>
      <c r="F64" s="16">
        <f t="shared" si="2"/>
        <v>41.490000000000009</v>
      </c>
      <c r="G64" s="16">
        <f t="shared" si="3"/>
        <v>73622</v>
      </c>
      <c r="J64" s="14">
        <f t="shared" si="10"/>
        <v>39</v>
      </c>
      <c r="K64" s="15">
        <f t="shared" si="11"/>
        <v>46054</v>
      </c>
      <c r="L64" s="16">
        <f t="shared" si="4"/>
        <v>686.05</v>
      </c>
      <c r="M64" s="16">
        <f t="shared" si="5"/>
        <v>644.55999999999995</v>
      </c>
      <c r="N64" s="16">
        <f t="shared" si="6"/>
        <v>41.490000000000009</v>
      </c>
      <c r="O64" s="16">
        <f t="shared" si="7"/>
        <v>73622</v>
      </c>
    </row>
    <row r="65" spans="2:15" hidden="1" x14ac:dyDescent="0.25">
      <c r="B65" s="14">
        <f t="shared" si="8"/>
        <v>40</v>
      </c>
      <c r="C65" s="15">
        <f t="shared" si="9"/>
        <v>46082</v>
      </c>
      <c r="D65" s="16">
        <f t="shared" si="0"/>
        <v>686.05</v>
      </c>
      <c r="E65" s="16">
        <f t="shared" si="1"/>
        <v>644.19000000000005</v>
      </c>
      <c r="F65" s="16">
        <f t="shared" si="2"/>
        <v>41.8599999999999</v>
      </c>
      <c r="G65" s="16">
        <f t="shared" si="3"/>
        <v>73580.14</v>
      </c>
      <c r="J65" s="14">
        <f t="shared" si="10"/>
        <v>40</v>
      </c>
      <c r="K65" s="15">
        <f t="shared" si="11"/>
        <v>46082</v>
      </c>
      <c r="L65" s="16">
        <f t="shared" si="4"/>
        <v>686.05</v>
      </c>
      <c r="M65" s="16">
        <f t="shared" si="5"/>
        <v>644.19000000000005</v>
      </c>
      <c r="N65" s="16">
        <f t="shared" si="6"/>
        <v>41.8599999999999</v>
      </c>
      <c r="O65" s="16">
        <f t="shared" si="7"/>
        <v>73580.14</v>
      </c>
    </row>
    <row r="66" spans="2:15" hidden="1" x14ac:dyDescent="0.25">
      <c r="B66" s="14">
        <f t="shared" si="8"/>
        <v>41</v>
      </c>
      <c r="C66" s="15">
        <f t="shared" si="9"/>
        <v>46113</v>
      </c>
      <c r="D66" s="16">
        <f t="shared" si="0"/>
        <v>686.05</v>
      </c>
      <c r="E66" s="16">
        <f t="shared" si="1"/>
        <v>643.83000000000004</v>
      </c>
      <c r="F66" s="16">
        <f t="shared" si="2"/>
        <v>42.219999999999914</v>
      </c>
      <c r="G66" s="16">
        <f t="shared" si="3"/>
        <v>73537.919999999998</v>
      </c>
      <c r="J66" s="14">
        <f t="shared" si="10"/>
        <v>41</v>
      </c>
      <c r="K66" s="15">
        <f t="shared" si="11"/>
        <v>46113</v>
      </c>
      <c r="L66" s="16">
        <f t="shared" si="4"/>
        <v>686.05</v>
      </c>
      <c r="M66" s="16">
        <f t="shared" si="5"/>
        <v>643.83000000000004</v>
      </c>
      <c r="N66" s="16">
        <f t="shared" si="6"/>
        <v>42.219999999999914</v>
      </c>
      <c r="O66" s="16">
        <f t="shared" si="7"/>
        <v>73537.919999999998</v>
      </c>
    </row>
    <row r="67" spans="2:15" hidden="1" x14ac:dyDescent="0.25">
      <c r="B67" s="14">
        <f t="shared" si="8"/>
        <v>42</v>
      </c>
      <c r="C67" s="15">
        <f t="shared" si="9"/>
        <v>46143</v>
      </c>
      <c r="D67" s="16">
        <f t="shared" si="0"/>
        <v>686.05</v>
      </c>
      <c r="E67" s="16">
        <f t="shared" si="1"/>
        <v>643.46</v>
      </c>
      <c r="F67" s="16">
        <f t="shared" si="2"/>
        <v>42.589999999999918</v>
      </c>
      <c r="G67" s="16">
        <f t="shared" si="3"/>
        <v>73495.33</v>
      </c>
      <c r="J67" s="14">
        <f t="shared" si="10"/>
        <v>42</v>
      </c>
      <c r="K67" s="15">
        <f t="shared" si="11"/>
        <v>46143</v>
      </c>
      <c r="L67" s="16">
        <f t="shared" si="4"/>
        <v>686.05</v>
      </c>
      <c r="M67" s="16">
        <f t="shared" si="5"/>
        <v>643.46</v>
      </c>
      <c r="N67" s="16">
        <f t="shared" si="6"/>
        <v>42.589999999999918</v>
      </c>
      <c r="O67" s="16">
        <f t="shared" si="7"/>
        <v>73495.33</v>
      </c>
    </row>
    <row r="68" spans="2:15" hidden="1" x14ac:dyDescent="0.25">
      <c r="B68" s="14">
        <f t="shared" si="8"/>
        <v>43</v>
      </c>
      <c r="C68" s="15">
        <f t="shared" si="9"/>
        <v>46174</v>
      </c>
      <c r="D68" s="16">
        <f t="shared" si="0"/>
        <v>686.05</v>
      </c>
      <c r="E68" s="16">
        <f t="shared" si="1"/>
        <v>643.08000000000004</v>
      </c>
      <c r="F68" s="16">
        <f t="shared" si="2"/>
        <v>42.969999999999914</v>
      </c>
      <c r="G68" s="16">
        <f t="shared" si="3"/>
        <v>73452.36</v>
      </c>
      <c r="J68" s="14">
        <f t="shared" si="10"/>
        <v>43</v>
      </c>
      <c r="K68" s="15">
        <f t="shared" si="11"/>
        <v>46174</v>
      </c>
      <c r="L68" s="16">
        <f t="shared" si="4"/>
        <v>686.05</v>
      </c>
      <c r="M68" s="16">
        <f t="shared" si="5"/>
        <v>643.08000000000004</v>
      </c>
      <c r="N68" s="16">
        <f t="shared" si="6"/>
        <v>42.969999999999914</v>
      </c>
      <c r="O68" s="16">
        <f t="shared" si="7"/>
        <v>73452.36</v>
      </c>
    </row>
    <row r="69" spans="2:15" hidden="1" x14ac:dyDescent="0.25">
      <c r="B69" s="14">
        <f t="shared" si="8"/>
        <v>44</v>
      </c>
      <c r="C69" s="15">
        <f t="shared" si="9"/>
        <v>46204</v>
      </c>
      <c r="D69" s="16">
        <f t="shared" si="0"/>
        <v>686.05</v>
      </c>
      <c r="E69" s="16">
        <f t="shared" si="1"/>
        <v>642.71</v>
      </c>
      <c r="F69" s="16">
        <f t="shared" si="2"/>
        <v>43.339999999999918</v>
      </c>
      <c r="G69" s="16">
        <f t="shared" si="3"/>
        <v>73409.02</v>
      </c>
      <c r="J69" s="14">
        <f t="shared" si="10"/>
        <v>44</v>
      </c>
      <c r="K69" s="15">
        <f t="shared" si="11"/>
        <v>46204</v>
      </c>
      <c r="L69" s="16">
        <f t="shared" si="4"/>
        <v>686.05</v>
      </c>
      <c r="M69" s="16">
        <f t="shared" si="5"/>
        <v>642.71</v>
      </c>
      <c r="N69" s="16">
        <f t="shared" si="6"/>
        <v>43.339999999999918</v>
      </c>
      <c r="O69" s="16">
        <f t="shared" si="7"/>
        <v>73409.02</v>
      </c>
    </row>
    <row r="70" spans="2:15" hidden="1" x14ac:dyDescent="0.25">
      <c r="B70" s="14">
        <f t="shared" si="8"/>
        <v>45</v>
      </c>
      <c r="C70" s="15">
        <f t="shared" si="9"/>
        <v>46235</v>
      </c>
      <c r="D70" s="16">
        <f t="shared" si="0"/>
        <v>686.05</v>
      </c>
      <c r="E70" s="16">
        <f t="shared" si="1"/>
        <v>642.33000000000004</v>
      </c>
      <c r="F70" s="16">
        <f t="shared" si="2"/>
        <v>43.719999999999914</v>
      </c>
      <c r="G70" s="16">
        <f t="shared" si="3"/>
        <v>73365.3</v>
      </c>
      <c r="J70" s="14">
        <f t="shared" si="10"/>
        <v>45</v>
      </c>
      <c r="K70" s="15">
        <f t="shared" si="11"/>
        <v>46235</v>
      </c>
      <c r="L70" s="16">
        <f t="shared" si="4"/>
        <v>686.05</v>
      </c>
      <c r="M70" s="16">
        <f t="shared" si="5"/>
        <v>642.33000000000004</v>
      </c>
      <c r="N70" s="16">
        <f t="shared" si="6"/>
        <v>43.719999999999914</v>
      </c>
      <c r="O70" s="16">
        <f t="shared" si="7"/>
        <v>73365.3</v>
      </c>
    </row>
    <row r="71" spans="2:15" hidden="1" x14ac:dyDescent="0.25">
      <c r="B71" s="14">
        <f t="shared" si="8"/>
        <v>46</v>
      </c>
      <c r="C71" s="15">
        <f t="shared" si="9"/>
        <v>46266</v>
      </c>
      <c r="D71" s="16">
        <f t="shared" si="0"/>
        <v>686.05</v>
      </c>
      <c r="E71" s="16">
        <f t="shared" si="1"/>
        <v>641.95000000000005</v>
      </c>
      <c r="F71" s="16">
        <f t="shared" si="2"/>
        <v>44.099999999999909</v>
      </c>
      <c r="G71" s="16">
        <f t="shared" si="3"/>
        <v>73321.2</v>
      </c>
      <c r="J71" s="14">
        <f t="shared" si="10"/>
        <v>46</v>
      </c>
      <c r="K71" s="15">
        <f t="shared" si="11"/>
        <v>46266</v>
      </c>
      <c r="L71" s="16">
        <f t="shared" si="4"/>
        <v>686.05</v>
      </c>
      <c r="M71" s="16">
        <f t="shared" si="5"/>
        <v>641.95000000000005</v>
      </c>
      <c r="N71" s="16">
        <f t="shared" si="6"/>
        <v>44.099999999999909</v>
      </c>
      <c r="O71" s="16">
        <f t="shared" si="7"/>
        <v>73321.2</v>
      </c>
    </row>
    <row r="72" spans="2:15" hidden="1" x14ac:dyDescent="0.25">
      <c r="B72" s="14">
        <f t="shared" si="8"/>
        <v>47</v>
      </c>
      <c r="C72" s="15">
        <f t="shared" si="9"/>
        <v>46296</v>
      </c>
      <c r="D72" s="16">
        <f t="shared" si="0"/>
        <v>686.05</v>
      </c>
      <c r="E72" s="16">
        <f t="shared" si="1"/>
        <v>641.55999999999995</v>
      </c>
      <c r="F72" s="16">
        <f t="shared" si="2"/>
        <v>44.490000000000009</v>
      </c>
      <c r="G72" s="16">
        <f t="shared" si="3"/>
        <v>73276.709999999992</v>
      </c>
      <c r="J72" s="14">
        <f t="shared" si="10"/>
        <v>47</v>
      </c>
      <c r="K72" s="15">
        <f t="shared" si="11"/>
        <v>46296</v>
      </c>
      <c r="L72" s="16">
        <f t="shared" si="4"/>
        <v>686.05</v>
      </c>
      <c r="M72" s="16">
        <f t="shared" si="5"/>
        <v>641.55999999999995</v>
      </c>
      <c r="N72" s="16">
        <f t="shared" si="6"/>
        <v>44.490000000000009</v>
      </c>
      <c r="O72" s="16">
        <f t="shared" si="7"/>
        <v>73276.709999999992</v>
      </c>
    </row>
    <row r="73" spans="2:15" hidden="1" x14ac:dyDescent="0.25">
      <c r="B73" s="14">
        <f t="shared" si="8"/>
        <v>48</v>
      </c>
      <c r="C73" s="15">
        <f t="shared" si="9"/>
        <v>46327</v>
      </c>
      <c r="D73" s="16">
        <f t="shared" si="0"/>
        <v>686.05</v>
      </c>
      <c r="E73" s="16">
        <f t="shared" si="1"/>
        <v>641.16999999999996</v>
      </c>
      <c r="F73" s="16">
        <f t="shared" si="2"/>
        <v>44.879999999999995</v>
      </c>
      <c r="G73" s="16">
        <f t="shared" si="3"/>
        <v>73231.829999999987</v>
      </c>
      <c r="J73" s="14">
        <f t="shared" si="10"/>
        <v>48</v>
      </c>
      <c r="K73" s="15">
        <f t="shared" si="11"/>
        <v>46327</v>
      </c>
      <c r="L73" s="16">
        <f t="shared" si="4"/>
        <v>686.05</v>
      </c>
      <c r="M73" s="16">
        <f t="shared" si="5"/>
        <v>641.16999999999996</v>
      </c>
      <c r="N73" s="16">
        <f t="shared" si="6"/>
        <v>44.879999999999995</v>
      </c>
      <c r="O73" s="16">
        <f t="shared" si="7"/>
        <v>73231.829999999987</v>
      </c>
    </row>
    <row r="74" spans="2:15" hidden="1" x14ac:dyDescent="0.25">
      <c r="B74" s="14">
        <f t="shared" si="8"/>
        <v>49</v>
      </c>
      <c r="C74" s="15">
        <f t="shared" si="9"/>
        <v>46357</v>
      </c>
      <c r="D74" s="16">
        <f t="shared" si="0"/>
        <v>686.05</v>
      </c>
      <c r="E74" s="16">
        <f t="shared" si="1"/>
        <v>640.78</v>
      </c>
      <c r="F74" s="16">
        <f t="shared" si="2"/>
        <v>45.269999999999982</v>
      </c>
      <c r="G74" s="16">
        <f t="shared" si="3"/>
        <v>73186.559999999983</v>
      </c>
      <c r="J74" s="14">
        <f t="shared" si="10"/>
        <v>49</v>
      </c>
      <c r="K74" s="15">
        <f t="shared" si="11"/>
        <v>46357</v>
      </c>
      <c r="L74" s="16">
        <f t="shared" si="4"/>
        <v>686.05</v>
      </c>
      <c r="M74" s="16">
        <f t="shared" si="5"/>
        <v>640.78</v>
      </c>
      <c r="N74" s="16">
        <f t="shared" si="6"/>
        <v>45.269999999999982</v>
      </c>
      <c r="O74" s="16">
        <f t="shared" si="7"/>
        <v>73186.559999999983</v>
      </c>
    </row>
    <row r="75" spans="2:15" hidden="1" x14ac:dyDescent="0.25">
      <c r="B75" s="14">
        <f t="shared" si="8"/>
        <v>50</v>
      </c>
      <c r="C75" s="15">
        <f t="shared" si="9"/>
        <v>46388</v>
      </c>
      <c r="D75" s="16">
        <f t="shared" si="0"/>
        <v>686.05</v>
      </c>
      <c r="E75" s="16">
        <f t="shared" si="1"/>
        <v>640.38</v>
      </c>
      <c r="F75" s="16">
        <f t="shared" si="2"/>
        <v>45.669999999999959</v>
      </c>
      <c r="G75" s="16">
        <f t="shared" si="3"/>
        <v>73140.889999999985</v>
      </c>
      <c r="J75" s="14">
        <f t="shared" si="10"/>
        <v>50</v>
      </c>
      <c r="K75" s="15">
        <f t="shared" si="11"/>
        <v>46388</v>
      </c>
      <c r="L75" s="16">
        <f t="shared" si="4"/>
        <v>686.05</v>
      </c>
      <c r="M75" s="16">
        <f t="shared" si="5"/>
        <v>640.38</v>
      </c>
      <c r="N75" s="16">
        <f t="shared" si="6"/>
        <v>45.669999999999959</v>
      </c>
      <c r="O75" s="16">
        <f t="shared" si="7"/>
        <v>73140.889999999985</v>
      </c>
    </row>
    <row r="76" spans="2:15" hidden="1" x14ac:dyDescent="0.25">
      <c r="B76" s="14">
        <f t="shared" si="8"/>
        <v>51</v>
      </c>
      <c r="C76" s="15">
        <f t="shared" si="9"/>
        <v>46419</v>
      </c>
      <c r="D76" s="16">
        <f t="shared" si="0"/>
        <v>686.05</v>
      </c>
      <c r="E76" s="16">
        <f t="shared" si="1"/>
        <v>639.98</v>
      </c>
      <c r="F76" s="16">
        <f t="shared" si="2"/>
        <v>46.069999999999936</v>
      </c>
      <c r="G76" s="16">
        <f t="shared" si="3"/>
        <v>73094.819999999978</v>
      </c>
      <c r="J76" s="14">
        <f t="shared" si="10"/>
        <v>51</v>
      </c>
      <c r="K76" s="15">
        <f t="shared" si="11"/>
        <v>46419</v>
      </c>
      <c r="L76" s="16">
        <f t="shared" si="4"/>
        <v>686.05</v>
      </c>
      <c r="M76" s="16">
        <f t="shared" si="5"/>
        <v>639.98</v>
      </c>
      <c r="N76" s="16">
        <f t="shared" si="6"/>
        <v>46.069999999999936</v>
      </c>
      <c r="O76" s="16">
        <f t="shared" si="7"/>
        <v>73094.819999999978</v>
      </c>
    </row>
    <row r="77" spans="2:15" hidden="1" x14ac:dyDescent="0.25">
      <c r="B77" s="14">
        <f t="shared" si="8"/>
        <v>52</v>
      </c>
      <c r="C77" s="15">
        <f t="shared" si="9"/>
        <v>46447</v>
      </c>
      <c r="D77" s="16">
        <f t="shared" si="0"/>
        <v>686.05</v>
      </c>
      <c r="E77" s="16">
        <f t="shared" si="1"/>
        <v>639.58000000000004</v>
      </c>
      <c r="F77" s="16">
        <f t="shared" si="2"/>
        <v>46.469999999999914</v>
      </c>
      <c r="G77" s="16">
        <f t="shared" si="3"/>
        <v>73048.349999999977</v>
      </c>
      <c r="J77" s="14">
        <f t="shared" si="10"/>
        <v>52</v>
      </c>
      <c r="K77" s="15">
        <f t="shared" si="11"/>
        <v>46447</v>
      </c>
      <c r="L77" s="16">
        <f t="shared" si="4"/>
        <v>686.05</v>
      </c>
      <c r="M77" s="16">
        <f t="shared" si="5"/>
        <v>639.58000000000004</v>
      </c>
      <c r="N77" s="16">
        <f t="shared" si="6"/>
        <v>46.469999999999914</v>
      </c>
      <c r="O77" s="16">
        <f t="shared" si="7"/>
        <v>73048.349999999977</v>
      </c>
    </row>
    <row r="78" spans="2:15" hidden="1" x14ac:dyDescent="0.25">
      <c r="B78" s="14">
        <f t="shared" si="8"/>
        <v>53</v>
      </c>
      <c r="C78" s="15">
        <f t="shared" si="9"/>
        <v>46478</v>
      </c>
      <c r="D78" s="16">
        <f t="shared" si="0"/>
        <v>686.05</v>
      </c>
      <c r="E78" s="16">
        <f t="shared" si="1"/>
        <v>639.16999999999996</v>
      </c>
      <c r="F78" s="16">
        <f t="shared" si="2"/>
        <v>46.879999999999995</v>
      </c>
      <c r="G78" s="16">
        <f t="shared" si="3"/>
        <v>73001.469999999972</v>
      </c>
      <c r="J78" s="14">
        <f t="shared" si="10"/>
        <v>53</v>
      </c>
      <c r="K78" s="15">
        <f t="shared" si="11"/>
        <v>46478</v>
      </c>
      <c r="L78" s="16">
        <f t="shared" si="4"/>
        <v>686.05</v>
      </c>
      <c r="M78" s="16">
        <f t="shared" si="5"/>
        <v>639.16999999999996</v>
      </c>
      <c r="N78" s="16">
        <f t="shared" si="6"/>
        <v>46.879999999999995</v>
      </c>
      <c r="O78" s="16">
        <f t="shared" si="7"/>
        <v>73001.469999999972</v>
      </c>
    </row>
    <row r="79" spans="2:15" hidden="1" x14ac:dyDescent="0.25">
      <c r="B79" s="14">
        <f t="shared" si="8"/>
        <v>54</v>
      </c>
      <c r="C79" s="15">
        <f t="shared" si="9"/>
        <v>46508</v>
      </c>
      <c r="D79" s="16">
        <f t="shared" si="0"/>
        <v>686.05</v>
      </c>
      <c r="E79" s="16">
        <f t="shared" si="1"/>
        <v>638.76</v>
      </c>
      <c r="F79" s="16">
        <f t="shared" si="2"/>
        <v>47.289999999999964</v>
      </c>
      <c r="G79" s="16">
        <f t="shared" si="3"/>
        <v>72954.179999999978</v>
      </c>
      <c r="J79" s="14">
        <f t="shared" si="10"/>
        <v>54</v>
      </c>
      <c r="K79" s="15">
        <f t="shared" si="11"/>
        <v>46508</v>
      </c>
      <c r="L79" s="16">
        <f t="shared" si="4"/>
        <v>686.05</v>
      </c>
      <c r="M79" s="16">
        <f t="shared" si="5"/>
        <v>638.76</v>
      </c>
      <c r="N79" s="16">
        <f t="shared" si="6"/>
        <v>47.289999999999964</v>
      </c>
      <c r="O79" s="16">
        <f t="shared" si="7"/>
        <v>72954.179999999978</v>
      </c>
    </row>
    <row r="80" spans="2:15" hidden="1" x14ac:dyDescent="0.25">
      <c r="B80" s="14">
        <f t="shared" si="8"/>
        <v>55</v>
      </c>
      <c r="C80" s="15">
        <f t="shared" si="9"/>
        <v>46539</v>
      </c>
      <c r="D80" s="16">
        <f t="shared" si="0"/>
        <v>686.05</v>
      </c>
      <c r="E80" s="16">
        <f t="shared" si="1"/>
        <v>638.35</v>
      </c>
      <c r="F80" s="16">
        <f t="shared" si="2"/>
        <v>47.699999999999932</v>
      </c>
      <c r="G80" s="16">
        <f t="shared" si="3"/>
        <v>72906.479999999981</v>
      </c>
      <c r="J80" s="14">
        <f t="shared" si="10"/>
        <v>55</v>
      </c>
      <c r="K80" s="15">
        <f t="shared" si="11"/>
        <v>46539</v>
      </c>
      <c r="L80" s="16">
        <f t="shared" si="4"/>
        <v>686.05</v>
      </c>
      <c r="M80" s="16">
        <f t="shared" si="5"/>
        <v>638.35</v>
      </c>
      <c r="N80" s="16">
        <f t="shared" si="6"/>
        <v>47.699999999999932</v>
      </c>
      <c r="O80" s="16">
        <f t="shared" si="7"/>
        <v>72906.479999999981</v>
      </c>
    </row>
    <row r="81" spans="2:15" hidden="1" x14ac:dyDescent="0.25">
      <c r="B81" s="14">
        <f t="shared" si="8"/>
        <v>56</v>
      </c>
      <c r="C81" s="15">
        <f t="shared" si="9"/>
        <v>46569</v>
      </c>
      <c r="D81" s="16">
        <f t="shared" si="0"/>
        <v>686.05</v>
      </c>
      <c r="E81" s="16">
        <f t="shared" si="1"/>
        <v>637.92999999999995</v>
      </c>
      <c r="F81" s="16">
        <f t="shared" si="2"/>
        <v>48.120000000000005</v>
      </c>
      <c r="G81" s="16">
        <f t="shared" si="3"/>
        <v>72858.359999999986</v>
      </c>
      <c r="J81" s="14">
        <f t="shared" si="10"/>
        <v>56</v>
      </c>
      <c r="K81" s="15">
        <f t="shared" si="11"/>
        <v>46569</v>
      </c>
      <c r="L81" s="16">
        <f t="shared" si="4"/>
        <v>686.05</v>
      </c>
      <c r="M81" s="16">
        <f t="shared" si="5"/>
        <v>637.92999999999995</v>
      </c>
      <c r="N81" s="16">
        <f t="shared" si="6"/>
        <v>48.120000000000005</v>
      </c>
      <c r="O81" s="16">
        <f t="shared" si="7"/>
        <v>72858.359999999986</v>
      </c>
    </row>
    <row r="82" spans="2:15" hidden="1" x14ac:dyDescent="0.25">
      <c r="B82" s="14">
        <f t="shared" si="8"/>
        <v>57</v>
      </c>
      <c r="C82" s="15">
        <f t="shared" si="9"/>
        <v>46600</v>
      </c>
      <c r="D82" s="16">
        <f t="shared" si="0"/>
        <v>686.05</v>
      </c>
      <c r="E82" s="16">
        <f t="shared" si="1"/>
        <v>637.51</v>
      </c>
      <c r="F82" s="16">
        <f t="shared" si="2"/>
        <v>48.539999999999964</v>
      </c>
      <c r="G82" s="16">
        <f t="shared" si="3"/>
        <v>72809.819999999992</v>
      </c>
      <c r="J82" s="14">
        <f t="shared" si="10"/>
        <v>57</v>
      </c>
      <c r="K82" s="15">
        <f t="shared" si="11"/>
        <v>46600</v>
      </c>
      <c r="L82" s="16">
        <f t="shared" si="4"/>
        <v>686.05</v>
      </c>
      <c r="M82" s="16">
        <f t="shared" si="5"/>
        <v>637.51</v>
      </c>
      <c r="N82" s="16">
        <f t="shared" si="6"/>
        <v>48.539999999999964</v>
      </c>
      <c r="O82" s="16">
        <f t="shared" si="7"/>
        <v>72809.819999999992</v>
      </c>
    </row>
    <row r="83" spans="2:15" hidden="1" x14ac:dyDescent="0.25">
      <c r="B83" s="14">
        <f t="shared" si="8"/>
        <v>58</v>
      </c>
      <c r="C83" s="15">
        <f t="shared" si="9"/>
        <v>46631</v>
      </c>
      <c r="D83" s="16">
        <f t="shared" si="0"/>
        <v>686.05</v>
      </c>
      <c r="E83" s="16">
        <f t="shared" si="1"/>
        <v>637.09</v>
      </c>
      <c r="F83" s="16">
        <f t="shared" si="2"/>
        <v>48.959999999999923</v>
      </c>
      <c r="G83" s="16">
        <f t="shared" si="3"/>
        <v>72760.859999999986</v>
      </c>
      <c r="J83" s="14">
        <f t="shared" si="10"/>
        <v>58</v>
      </c>
      <c r="K83" s="15">
        <f t="shared" si="11"/>
        <v>46631</v>
      </c>
      <c r="L83" s="16">
        <f t="shared" si="4"/>
        <v>686.05</v>
      </c>
      <c r="M83" s="16">
        <f t="shared" si="5"/>
        <v>637.09</v>
      </c>
      <c r="N83" s="16">
        <f t="shared" si="6"/>
        <v>48.959999999999923</v>
      </c>
      <c r="O83" s="16">
        <f t="shared" si="7"/>
        <v>72760.859999999986</v>
      </c>
    </row>
    <row r="84" spans="2:15" hidden="1" x14ac:dyDescent="0.25">
      <c r="B84" s="14">
        <f t="shared" si="8"/>
        <v>59</v>
      </c>
      <c r="C84" s="15">
        <f t="shared" si="9"/>
        <v>46661</v>
      </c>
      <c r="D84" s="16">
        <f t="shared" si="0"/>
        <v>686.05</v>
      </c>
      <c r="E84" s="16">
        <f t="shared" si="1"/>
        <v>636.66</v>
      </c>
      <c r="F84" s="16">
        <f t="shared" si="2"/>
        <v>49.389999999999986</v>
      </c>
      <c r="G84" s="16">
        <f t="shared" si="3"/>
        <v>72711.469999999987</v>
      </c>
      <c r="J84" s="14">
        <f t="shared" si="10"/>
        <v>59</v>
      </c>
      <c r="K84" s="15">
        <f t="shared" si="11"/>
        <v>46661</v>
      </c>
      <c r="L84" s="16">
        <f t="shared" si="4"/>
        <v>686.05</v>
      </c>
      <c r="M84" s="16">
        <f t="shared" si="5"/>
        <v>636.66</v>
      </c>
      <c r="N84" s="16">
        <f t="shared" si="6"/>
        <v>49.389999999999986</v>
      </c>
      <c r="O84" s="16">
        <f t="shared" si="7"/>
        <v>72711.469999999987</v>
      </c>
    </row>
    <row r="85" spans="2:15" hidden="1" x14ac:dyDescent="0.25">
      <c r="B85" s="14">
        <f t="shared" si="8"/>
        <v>60</v>
      </c>
      <c r="C85" s="15">
        <f t="shared" si="9"/>
        <v>46692</v>
      </c>
      <c r="D85" s="16">
        <f t="shared" si="0"/>
        <v>686.05</v>
      </c>
      <c r="E85" s="16">
        <f t="shared" si="1"/>
        <v>636.23</v>
      </c>
      <c r="F85" s="16">
        <f t="shared" si="2"/>
        <v>49.819999999999936</v>
      </c>
      <c r="G85" s="16">
        <f t="shared" si="3"/>
        <v>72661.64999999998</v>
      </c>
      <c r="J85" s="14">
        <f t="shared" si="10"/>
        <v>60</v>
      </c>
      <c r="K85" s="15">
        <f t="shared" si="11"/>
        <v>46692</v>
      </c>
      <c r="L85" s="16">
        <f t="shared" si="4"/>
        <v>686.05</v>
      </c>
      <c r="M85" s="16">
        <f t="shared" si="5"/>
        <v>636.23</v>
      </c>
      <c r="N85" s="16">
        <f t="shared" si="6"/>
        <v>49.819999999999936</v>
      </c>
      <c r="O85" s="16">
        <f t="shared" si="7"/>
        <v>72661.64999999998</v>
      </c>
    </row>
    <row r="86" spans="2:15" hidden="1" x14ac:dyDescent="0.25">
      <c r="B86" s="14">
        <f t="shared" si="8"/>
        <v>61</v>
      </c>
      <c r="C86" s="15">
        <f t="shared" si="9"/>
        <v>46722</v>
      </c>
      <c r="D86" s="16">
        <f t="shared" si="0"/>
        <v>686.05</v>
      </c>
      <c r="E86" s="16">
        <f t="shared" si="1"/>
        <v>635.79</v>
      </c>
      <c r="F86" s="16">
        <f t="shared" si="2"/>
        <v>50.259999999999991</v>
      </c>
      <c r="G86" s="16">
        <f t="shared" si="3"/>
        <v>72611.389999999985</v>
      </c>
      <c r="J86" s="14">
        <f t="shared" si="10"/>
        <v>61</v>
      </c>
      <c r="K86" s="15">
        <f t="shared" si="11"/>
        <v>46722</v>
      </c>
      <c r="L86" s="16">
        <f t="shared" si="4"/>
        <v>686.05</v>
      </c>
      <c r="M86" s="16">
        <f t="shared" si="5"/>
        <v>635.79</v>
      </c>
      <c r="N86" s="16">
        <f t="shared" si="6"/>
        <v>50.259999999999991</v>
      </c>
      <c r="O86" s="16">
        <f t="shared" si="7"/>
        <v>72611.389999999985</v>
      </c>
    </row>
    <row r="87" spans="2:15" hidden="1" x14ac:dyDescent="0.25">
      <c r="B87" s="14">
        <f t="shared" si="8"/>
        <v>62</v>
      </c>
      <c r="C87" s="15">
        <f t="shared" si="9"/>
        <v>46753</v>
      </c>
      <c r="D87" s="16">
        <f t="shared" si="0"/>
        <v>686.05</v>
      </c>
      <c r="E87" s="16">
        <f t="shared" si="1"/>
        <v>635.35</v>
      </c>
      <c r="F87" s="16">
        <f t="shared" si="2"/>
        <v>50.699999999999932</v>
      </c>
      <c r="G87" s="16">
        <f t="shared" si="3"/>
        <v>72560.689999999988</v>
      </c>
      <c r="J87" s="14">
        <f t="shared" si="10"/>
        <v>62</v>
      </c>
      <c r="K87" s="15">
        <f t="shared" si="11"/>
        <v>46753</v>
      </c>
      <c r="L87" s="16">
        <f t="shared" si="4"/>
        <v>686.05</v>
      </c>
      <c r="M87" s="16">
        <f t="shared" si="5"/>
        <v>635.35</v>
      </c>
      <c r="N87" s="16">
        <f t="shared" si="6"/>
        <v>50.699999999999932</v>
      </c>
      <c r="O87" s="16">
        <f t="shared" si="7"/>
        <v>72560.689999999988</v>
      </c>
    </row>
    <row r="88" spans="2:15" hidden="1" x14ac:dyDescent="0.25">
      <c r="B88" s="14">
        <f t="shared" si="8"/>
        <v>63</v>
      </c>
      <c r="C88" s="15">
        <f t="shared" si="9"/>
        <v>46784</v>
      </c>
      <c r="D88" s="16">
        <f t="shared" si="0"/>
        <v>686.05</v>
      </c>
      <c r="E88" s="16">
        <f t="shared" si="1"/>
        <v>634.91</v>
      </c>
      <c r="F88" s="16">
        <f t="shared" si="2"/>
        <v>51.139999999999986</v>
      </c>
      <c r="G88" s="16">
        <f t="shared" si="3"/>
        <v>72509.549999999988</v>
      </c>
      <c r="J88" s="14">
        <f t="shared" si="10"/>
        <v>63</v>
      </c>
      <c r="K88" s="15">
        <f t="shared" si="11"/>
        <v>46784</v>
      </c>
      <c r="L88" s="16">
        <f t="shared" si="4"/>
        <v>686.05</v>
      </c>
      <c r="M88" s="16">
        <f t="shared" si="5"/>
        <v>634.91</v>
      </c>
      <c r="N88" s="16">
        <f t="shared" si="6"/>
        <v>51.139999999999986</v>
      </c>
      <c r="O88" s="16">
        <f t="shared" si="7"/>
        <v>72509.549999999988</v>
      </c>
    </row>
    <row r="89" spans="2:15" hidden="1" x14ac:dyDescent="0.25">
      <c r="B89" s="14">
        <f t="shared" si="8"/>
        <v>64</v>
      </c>
      <c r="C89" s="15">
        <f t="shared" si="9"/>
        <v>46813</v>
      </c>
      <c r="D89" s="16">
        <f t="shared" si="0"/>
        <v>686.05</v>
      </c>
      <c r="E89" s="16">
        <f t="shared" si="1"/>
        <v>634.46</v>
      </c>
      <c r="F89" s="16">
        <f t="shared" si="2"/>
        <v>51.589999999999918</v>
      </c>
      <c r="G89" s="16">
        <f t="shared" si="3"/>
        <v>72457.959999999992</v>
      </c>
      <c r="J89" s="14">
        <f t="shared" si="10"/>
        <v>64</v>
      </c>
      <c r="K89" s="15">
        <f t="shared" si="11"/>
        <v>46813</v>
      </c>
      <c r="L89" s="16">
        <f t="shared" si="4"/>
        <v>686.05</v>
      </c>
      <c r="M89" s="16">
        <f t="shared" si="5"/>
        <v>634.46</v>
      </c>
      <c r="N89" s="16">
        <f t="shared" si="6"/>
        <v>51.589999999999918</v>
      </c>
      <c r="O89" s="16">
        <f t="shared" si="7"/>
        <v>72457.959999999992</v>
      </c>
    </row>
    <row r="90" spans="2:15" hidden="1" x14ac:dyDescent="0.25">
      <c r="B90" s="14">
        <f t="shared" si="8"/>
        <v>65</v>
      </c>
      <c r="C90" s="15">
        <f t="shared" si="9"/>
        <v>46844</v>
      </c>
      <c r="D90" s="16">
        <f t="shared" si="0"/>
        <v>686.05</v>
      </c>
      <c r="E90" s="16">
        <f t="shared" si="1"/>
        <v>634.01</v>
      </c>
      <c r="F90" s="16">
        <f t="shared" si="2"/>
        <v>52.039999999999964</v>
      </c>
      <c r="G90" s="16">
        <f t="shared" si="3"/>
        <v>72405.919999999998</v>
      </c>
      <c r="J90" s="14">
        <f t="shared" si="10"/>
        <v>65</v>
      </c>
      <c r="K90" s="15">
        <f t="shared" si="11"/>
        <v>46844</v>
      </c>
      <c r="L90" s="16">
        <f t="shared" si="4"/>
        <v>686.05</v>
      </c>
      <c r="M90" s="16">
        <f t="shared" si="5"/>
        <v>634.01</v>
      </c>
      <c r="N90" s="16">
        <f t="shared" si="6"/>
        <v>52.039999999999964</v>
      </c>
      <c r="O90" s="16">
        <f t="shared" si="7"/>
        <v>72405.919999999998</v>
      </c>
    </row>
    <row r="91" spans="2:15" hidden="1" x14ac:dyDescent="0.25">
      <c r="B91" s="14">
        <f t="shared" si="8"/>
        <v>66</v>
      </c>
      <c r="C91" s="15">
        <f t="shared" si="9"/>
        <v>46874</v>
      </c>
      <c r="D91" s="16">
        <f t="shared" ref="D91:D154" si="12">IF(B91="","",IF(B91=$D$9,G90+E91,$D$15))</f>
        <v>686.05</v>
      </c>
      <c r="E91" s="16">
        <f t="shared" ref="E91:E154" si="13">IF(B91="","",ROUND($D$7/12*G90,2))</f>
        <v>633.54999999999995</v>
      </c>
      <c r="F91" s="16">
        <f t="shared" ref="F91:F154" si="14">IF(B91="","",D91-E91)</f>
        <v>52.5</v>
      </c>
      <c r="G91" s="16">
        <f t="shared" ref="G91:G154" si="15">IF(B91="","",G90-F91)</f>
        <v>72353.42</v>
      </c>
      <c r="J91" s="14">
        <f t="shared" si="10"/>
        <v>66</v>
      </c>
      <c r="K91" s="15">
        <f t="shared" si="11"/>
        <v>46874</v>
      </c>
      <c r="L91" s="16">
        <f t="shared" ref="L91:L154" si="16">IF(J91="","",IF(J91=$D$9,O90+M91,$D$15))</f>
        <v>686.05</v>
      </c>
      <c r="M91" s="16">
        <f t="shared" ref="M91:M154" si="17">IF(J91="","",ROUND($D$7/12*O90,2))</f>
        <v>633.54999999999995</v>
      </c>
      <c r="N91" s="16">
        <f t="shared" ref="N91:N154" si="18">IF(J91="","",L91-M91)</f>
        <v>52.5</v>
      </c>
      <c r="O91" s="16">
        <f t="shared" ref="O91:O154" si="19">IF(J91="","",O90-N91)</f>
        <v>72353.42</v>
      </c>
    </row>
    <row r="92" spans="2:15" hidden="1" x14ac:dyDescent="0.25">
      <c r="B92" s="14">
        <f t="shared" ref="B92:B155" si="20">IF(B91&gt;=$D$9,"",B91+1)</f>
        <v>67</v>
      </c>
      <c r="C92" s="15">
        <f t="shared" ref="C92:C155" si="21">IF(B92="","",DATE(YEAR(C91),MONTH(C91)+1,DAY(C91)))</f>
        <v>46905</v>
      </c>
      <c r="D92" s="16">
        <f t="shared" si="12"/>
        <v>686.05</v>
      </c>
      <c r="E92" s="16">
        <f t="shared" si="13"/>
        <v>633.09</v>
      </c>
      <c r="F92" s="16">
        <f t="shared" si="14"/>
        <v>52.959999999999923</v>
      </c>
      <c r="G92" s="16">
        <f t="shared" si="15"/>
        <v>72300.459999999992</v>
      </c>
      <c r="J92" s="14">
        <f t="shared" ref="J92:J155" si="22">IF(J91&gt;=$D$9,"",J91+1)</f>
        <v>67</v>
      </c>
      <c r="K92" s="15">
        <f t="shared" ref="K92:K155" si="23">IF(J92="","",DATE(YEAR(K91),MONTH(K91)+1,DAY(K91)))</f>
        <v>46905</v>
      </c>
      <c r="L92" s="16">
        <f t="shared" si="16"/>
        <v>686.05</v>
      </c>
      <c r="M92" s="16">
        <f t="shared" si="17"/>
        <v>633.09</v>
      </c>
      <c r="N92" s="16">
        <f t="shared" si="18"/>
        <v>52.959999999999923</v>
      </c>
      <c r="O92" s="16">
        <f t="shared" si="19"/>
        <v>72300.459999999992</v>
      </c>
    </row>
    <row r="93" spans="2:15" hidden="1" x14ac:dyDescent="0.25">
      <c r="B93" s="14">
        <f t="shared" si="20"/>
        <v>68</v>
      </c>
      <c r="C93" s="15">
        <f t="shared" si="21"/>
        <v>46935</v>
      </c>
      <c r="D93" s="16">
        <f t="shared" si="12"/>
        <v>686.05</v>
      </c>
      <c r="E93" s="16">
        <f t="shared" si="13"/>
        <v>632.63</v>
      </c>
      <c r="F93" s="16">
        <f t="shared" si="14"/>
        <v>53.419999999999959</v>
      </c>
      <c r="G93" s="16">
        <f t="shared" si="15"/>
        <v>72247.039999999994</v>
      </c>
      <c r="J93" s="14">
        <f t="shared" si="22"/>
        <v>68</v>
      </c>
      <c r="K93" s="15">
        <f t="shared" si="23"/>
        <v>46935</v>
      </c>
      <c r="L93" s="16">
        <f t="shared" si="16"/>
        <v>686.05</v>
      </c>
      <c r="M93" s="16">
        <f t="shared" si="17"/>
        <v>632.63</v>
      </c>
      <c r="N93" s="16">
        <f t="shared" si="18"/>
        <v>53.419999999999959</v>
      </c>
      <c r="O93" s="16">
        <f t="shared" si="19"/>
        <v>72247.039999999994</v>
      </c>
    </row>
    <row r="94" spans="2:15" hidden="1" x14ac:dyDescent="0.25">
      <c r="B94" s="14">
        <f t="shared" si="20"/>
        <v>69</v>
      </c>
      <c r="C94" s="15">
        <f t="shared" si="21"/>
        <v>46966</v>
      </c>
      <c r="D94" s="16">
        <f t="shared" si="12"/>
        <v>686.05</v>
      </c>
      <c r="E94" s="16">
        <f t="shared" si="13"/>
        <v>632.16</v>
      </c>
      <c r="F94" s="16">
        <f t="shared" si="14"/>
        <v>53.889999999999986</v>
      </c>
      <c r="G94" s="16">
        <f t="shared" si="15"/>
        <v>72193.149999999994</v>
      </c>
      <c r="J94" s="14">
        <f t="shared" si="22"/>
        <v>69</v>
      </c>
      <c r="K94" s="15">
        <f t="shared" si="23"/>
        <v>46966</v>
      </c>
      <c r="L94" s="16">
        <f t="shared" si="16"/>
        <v>686.05</v>
      </c>
      <c r="M94" s="16">
        <f t="shared" si="17"/>
        <v>632.16</v>
      </c>
      <c r="N94" s="16">
        <f t="shared" si="18"/>
        <v>53.889999999999986</v>
      </c>
      <c r="O94" s="16">
        <f t="shared" si="19"/>
        <v>72193.149999999994</v>
      </c>
    </row>
    <row r="95" spans="2:15" hidden="1" x14ac:dyDescent="0.25">
      <c r="B95" s="14">
        <f t="shared" si="20"/>
        <v>70</v>
      </c>
      <c r="C95" s="15">
        <f t="shared" si="21"/>
        <v>46997</v>
      </c>
      <c r="D95" s="16">
        <f t="shared" si="12"/>
        <v>686.05</v>
      </c>
      <c r="E95" s="16">
        <f t="shared" si="13"/>
        <v>631.69000000000005</v>
      </c>
      <c r="F95" s="16">
        <f t="shared" si="14"/>
        <v>54.3599999999999</v>
      </c>
      <c r="G95" s="16">
        <f t="shared" si="15"/>
        <v>72138.789999999994</v>
      </c>
      <c r="J95" s="14">
        <f t="shared" si="22"/>
        <v>70</v>
      </c>
      <c r="K95" s="15">
        <f t="shared" si="23"/>
        <v>46997</v>
      </c>
      <c r="L95" s="16">
        <f t="shared" si="16"/>
        <v>686.05</v>
      </c>
      <c r="M95" s="16">
        <f t="shared" si="17"/>
        <v>631.69000000000005</v>
      </c>
      <c r="N95" s="16">
        <f t="shared" si="18"/>
        <v>54.3599999999999</v>
      </c>
      <c r="O95" s="16">
        <f t="shared" si="19"/>
        <v>72138.789999999994</v>
      </c>
    </row>
    <row r="96" spans="2:15" hidden="1" x14ac:dyDescent="0.25">
      <c r="B96" s="14">
        <f t="shared" si="20"/>
        <v>71</v>
      </c>
      <c r="C96" s="15">
        <f t="shared" si="21"/>
        <v>47027</v>
      </c>
      <c r="D96" s="16">
        <f t="shared" si="12"/>
        <v>686.05</v>
      </c>
      <c r="E96" s="16">
        <f t="shared" si="13"/>
        <v>631.21</v>
      </c>
      <c r="F96" s="16">
        <f t="shared" si="14"/>
        <v>54.839999999999918</v>
      </c>
      <c r="G96" s="16">
        <f t="shared" si="15"/>
        <v>72083.95</v>
      </c>
      <c r="J96" s="14">
        <f t="shared" si="22"/>
        <v>71</v>
      </c>
      <c r="K96" s="15">
        <f t="shared" si="23"/>
        <v>47027</v>
      </c>
      <c r="L96" s="16">
        <f t="shared" si="16"/>
        <v>686.05</v>
      </c>
      <c r="M96" s="16">
        <f t="shared" si="17"/>
        <v>631.21</v>
      </c>
      <c r="N96" s="16">
        <f t="shared" si="18"/>
        <v>54.839999999999918</v>
      </c>
      <c r="O96" s="16">
        <f t="shared" si="19"/>
        <v>72083.95</v>
      </c>
    </row>
    <row r="97" spans="2:15" hidden="1" x14ac:dyDescent="0.25">
      <c r="B97" s="14">
        <f t="shared" si="20"/>
        <v>72</v>
      </c>
      <c r="C97" s="15">
        <f t="shared" si="21"/>
        <v>47058</v>
      </c>
      <c r="D97" s="16">
        <f t="shared" si="12"/>
        <v>686.05</v>
      </c>
      <c r="E97" s="16">
        <f t="shared" si="13"/>
        <v>630.73</v>
      </c>
      <c r="F97" s="16">
        <f t="shared" si="14"/>
        <v>55.319999999999936</v>
      </c>
      <c r="G97" s="16">
        <f t="shared" si="15"/>
        <v>72028.62999999999</v>
      </c>
      <c r="J97" s="14">
        <f t="shared" si="22"/>
        <v>72</v>
      </c>
      <c r="K97" s="15">
        <f t="shared" si="23"/>
        <v>47058</v>
      </c>
      <c r="L97" s="16">
        <f t="shared" si="16"/>
        <v>686.05</v>
      </c>
      <c r="M97" s="16">
        <f t="shared" si="17"/>
        <v>630.73</v>
      </c>
      <c r="N97" s="16">
        <f t="shared" si="18"/>
        <v>55.319999999999936</v>
      </c>
      <c r="O97" s="16">
        <f t="shared" si="19"/>
        <v>72028.62999999999</v>
      </c>
    </row>
    <row r="98" spans="2:15" hidden="1" x14ac:dyDescent="0.25">
      <c r="B98" s="14">
        <f t="shared" si="20"/>
        <v>73</v>
      </c>
      <c r="C98" s="15">
        <f t="shared" si="21"/>
        <v>47088</v>
      </c>
      <c r="D98" s="16">
        <f t="shared" si="12"/>
        <v>686.05</v>
      </c>
      <c r="E98" s="16">
        <f t="shared" si="13"/>
        <v>630.25</v>
      </c>
      <c r="F98" s="16">
        <f t="shared" si="14"/>
        <v>55.799999999999955</v>
      </c>
      <c r="G98" s="16">
        <f t="shared" si="15"/>
        <v>71972.829999999987</v>
      </c>
      <c r="J98" s="14">
        <f t="shared" si="22"/>
        <v>73</v>
      </c>
      <c r="K98" s="15">
        <f t="shared" si="23"/>
        <v>47088</v>
      </c>
      <c r="L98" s="16">
        <f t="shared" si="16"/>
        <v>686.05</v>
      </c>
      <c r="M98" s="16">
        <f t="shared" si="17"/>
        <v>630.25</v>
      </c>
      <c r="N98" s="16">
        <f t="shared" si="18"/>
        <v>55.799999999999955</v>
      </c>
      <c r="O98" s="16">
        <f t="shared" si="19"/>
        <v>71972.829999999987</v>
      </c>
    </row>
    <row r="99" spans="2:15" hidden="1" x14ac:dyDescent="0.25">
      <c r="B99" s="14">
        <f t="shared" si="20"/>
        <v>74</v>
      </c>
      <c r="C99" s="15">
        <f t="shared" si="21"/>
        <v>47119</v>
      </c>
      <c r="D99" s="16">
        <f t="shared" si="12"/>
        <v>686.05</v>
      </c>
      <c r="E99" s="16">
        <f t="shared" si="13"/>
        <v>629.76</v>
      </c>
      <c r="F99" s="16">
        <f t="shared" si="14"/>
        <v>56.289999999999964</v>
      </c>
      <c r="G99" s="16">
        <f t="shared" si="15"/>
        <v>71916.539999999994</v>
      </c>
      <c r="J99" s="14">
        <f t="shared" si="22"/>
        <v>74</v>
      </c>
      <c r="K99" s="15">
        <f t="shared" si="23"/>
        <v>47119</v>
      </c>
      <c r="L99" s="16">
        <f t="shared" si="16"/>
        <v>686.05</v>
      </c>
      <c r="M99" s="16">
        <f t="shared" si="17"/>
        <v>629.76</v>
      </c>
      <c r="N99" s="16">
        <f t="shared" si="18"/>
        <v>56.289999999999964</v>
      </c>
      <c r="O99" s="16">
        <f t="shared" si="19"/>
        <v>71916.539999999994</v>
      </c>
    </row>
    <row r="100" spans="2:15" hidden="1" x14ac:dyDescent="0.25">
      <c r="B100" s="14">
        <f t="shared" si="20"/>
        <v>75</v>
      </c>
      <c r="C100" s="15">
        <f t="shared" si="21"/>
        <v>47150</v>
      </c>
      <c r="D100" s="16">
        <f t="shared" si="12"/>
        <v>686.05</v>
      </c>
      <c r="E100" s="16">
        <f t="shared" si="13"/>
        <v>629.27</v>
      </c>
      <c r="F100" s="16">
        <f t="shared" si="14"/>
        <v>56.779999999999973</v>
      </c>
      <c r="G100" s="16">
        <f t="shared" si="15"/>
        <v>71859.759999999995</v>
      </c>
      <c r="J100" s="14">
        <f t="shared" si="22"/>
        <v>75</v>
      </c>
      <c r="K100" s="15">
        <f t="shared" si="23"/>
        <v>47150</v>
      </c>
      <c r="L100" s="16">
        <f t="shared" si="16"/>
        <v>686.05</v>
      </c>
      <c r="M100" s="16">
        <f t="shared" si="17"/>
        <v>629.27</v>
      </c>
      <c r="N100" s="16">
        <f t="shared" si="18"/>
        <v>56.779999999999973</v>
      </c>
      <c r="O100" s="16">
        <f t="shared" si="19"/>
        <v>71859.759999999995</v>
      </c>
    </row>
    <row r="101" spans="2:15" hidden="1" x14ac:dyDescent="0.25">
      <c r="B101" s="14">
        <f t="shared" si="20"/>
        <v>76</v>
      </c>
      <c r="C101" s="15">
        <f t="shared" si="21"/>
        <v>47178</v>
      </c>
      <c r="D101" s="16">
        <f t="shared" si="12"/>
        <v>686.05</v>
      </c>
      <c r="E101" s="16">
        <f t="shared" si="13"/>
        <v>628.77</v>
      </c>
      <c r="F101" s="16">
        <f t="shared" si="14"/>
        <v>57.279999999999973</v>
      </c>
      <c r="G101" s="16">
        <f t="shared" si="15"/>
        <v>71802.48</v>
      </c>
      <c r="J101" s="14">
        <f t="shared" si="22"/>
        <v>76</v>
      </c>
      <c r="K101" s="15">
        <f t="shared" si="23"/>
        <v>47178</v>
      </c>
      <c r="L101" s="16">
        <f t="shared" si="16"/>
        <v>686.05</v>
      </c>
      <c r="M101" s="16">
        <f t="shared" si="17"/>
        <v>628.77</v>
      </c>
      <c r="N101" s="16">
        <f t="shared" si="18"/>
        <v>57.279999999999973</v>
      </c>
      <c r="O101" s="16">
        <f t="shared" si="19"/>
        <v>71802.48</v>
      </c>
    </row>
    <row r="102" spans="2:15" hidden="1" x14ac:dyDescent="0.25">
      <c r="B102" s="14">
        <f t="shared" si="20"/>
        <v>77</v>
      </c>
      <c r="C102" s="15">
        <f t="shared" si="21"/>
        <v>47209</v>
      </c>
      <c r="D102" s="16">
        <f t="shared" si="12"/>
        <v>686.05</v>
      </c>
      <c r="E102" s="16">
        <f t="shared" si="13"/>
        <v>628.27</v>
      </c>
      <c r="F102" s="16">
        <f t="shared" si="14"/>
        <v>57.779999999999973</v>
      </c>
      <c r="G102" s="16">
        <f t="shared" si="15"/>
        <v>71744.7</v>
      </c>
      <c r="J102" s="14">
        <f t="shared" si="22"/>
        <v>77</v>
      </c>
      <c r="K102" s="15">
        <f t="shared" si="23"/>
        <v>47209</v>
      </c>
      <c r="L102" s="16">
        <f t="shared" si="16"/>
        <v>686.05</v>
      </c>
      <c r="M102" s="16">
        <f t="shared" si="17"/>
        <v>628.27</v>
      </c>
      <c r="N102" s="16">
        <f t="shared" si="18"/>
        <v>57.779999999999973</v>
      </c>
      <c r="O102" s="16">
        <f t="shared" si="19"/>
        <v>71744.7</v>
      </c>
    </row>
    <row r="103" spans="2:15" hidden="1" x14ac:dyDescent="0.25">
      <c r="B103" s="14">
        <f t="shared" si="20"/>
        <v>78</v>
      </c>
      <c r="C103" s="15">
        <f t="shared" si="21"/>
        <v>47239</v>
      </c>
      <c r="D103" s="16">
        <f t="shared" si="12"/>
        <v>686.05</v>
      </c>
      <c r="E103" s="16">
        <f t="shared" si="13"/>
        <v>627.77</v>
      </c>
      <c r="F103" s="16">
        <f t="shared" si="14"/>
        <v>58.279999999999973</v>
      </c>
      <c r="G103" s="16">
        <f t="shared" si="15"/>
        <v>71686.42</v>
      </c>
      <c r="J103" s="14">
        <f t="shared" si="22"/>
        <v>78</v>
      </c>
      <c r="K103" s="15">
        <f t="shared" si="23"/>
        <v>47239</v>
      </c>
      <c r="L103" s="16">
        <f t="shared" si="16"/>
        <v>686.05</v>
      </c>
      <c r="M103" s="16">
        <f t="shared" si="17"/>
        <v>627.77</v>
      </c>
      <c r="N103" s="16">
        <f t="shared" si="18"/>
        <v>58.279999999999973</v>
      </c>
      <c r="O103" s="16">
        <f t="shared" si="19"/>
        <v>71686.42</v>
      </c>
    </row>
    <row r="104" spans="2:15" hidden="1" x14ac:dyDescent="0.25">
      <c r="B104" s="14">
        <f t="shared" si="20"/>
        <v>79</v>
      </c>
      <c r="C104" s="15">
        <f t="shared" si="21"/>
        <v>47270</v>
      </c>
      <c r="D104" s="16">
        <f t="shared" si="12"/>
        <v>686.05</v>
      </c>
      <c r="E104" s="16">
        <f t="shared" si="13"/>
        <v>627.26</v>
      </c>
      <c r="F104" s="16">
        <f t="shared" si="14"/>
        <v>58.789999999999964</v>
      </c>
      <c r="G104" s="16">
        <f t="shared" si="15"/>
        <v>71627.63</v>
      </c>
      <c r="J104" s="14">
        <f t="shared" si="22"/>
        <v>79</v>
      </c>
      <c r="K104" s="15">
        <f t="shared" si="23"/>
        <v>47270</v>
      </c>
      <c r="L104" s="16">
        <f t="shared" si="16"/>
        <v>686.05</v>
      </c>
      <c r="M104" s="16">
        <f t="shared" si="17"/>
        <v>627.26</v>
      </c>
      <c r="N104" s="16">
        <f t="shared" si="18"/>
        <v>58.789999999999964</v>
      </c>
      <c r="O104" s="16">
        <f t="shared" si="19"/>
        <v>71627.63</v>
      </c>
    </row>
    <row r="105" spans="2:15" hidden="1" x14ac:dyDescent="0.25">
      <c r="B105" s="14">
        <f t="shared" si="20"/>
        <v>80</v>
      </c>
      <c r="C105" s="15">
        <f t="shared" si="21"/>
        <v>47300</v>
      </c>
      <c r="D105" s="16">
        <f t="shared" si="12"/>
        <v>686.05</v>
      </c>
      <c r="E105" s="16">
        <f t="shared" si="13"/>
        <v>626.74</v>
      </c>
      <c r="F105" s="16">
        <f t="shared" si="14"/>
        <v>59.309999999999945</v>
      </c>
      <c r="G105" s="16">
        <f t="shared" si="15"/>
        <v>71568.320000000007</v>
      </c>
      <c r="J105" s="14">
        <f t="shared" si="22"/>
        <v>80</v>
      </c>
      <c r="K105" s="15">
        <f t="shared" si="23"/>
        <v>47300</v>
      </c>
      <c r="L105" s="16">
        <f t="shared" si="16"/>
        <v>686.05</v>
      </c>
      <c r="M105" s="16">
        <f t="shared" si="17"/>
        <v>626.74</v>
      </c>
      <c r="N105" s="16">
        <f t="shared" si="18"/>
        <v>59.309999999999945</v>
      </c>
      <c r="O105" s="16">
        <f t="shared" si="19"/>
        <v>71568.320000000007</v>
      </c>
    </row>
    <row r="106" spans="2:15" hidden="1" x14ac:dyDescent="0.25">
      <c r="B106" s="14">
        <f t="shared" si="20"/>
        <v>81</v>
      </c>
      <c r="C106" s="15">
        <f t="shared" si="21"/>
        <v>47331</v>
      </c>
      <c r="D106" s="16">
        <f t="shared" si="12"/>
        <v>686.05</v>
      </c>
      <c r="E106" s="16">
        <f t="shared" si="13"/>
        <v>626.22</v>
      </c>
      <c r="F106" s="16">
        <f t="shared" si="14"/>
        <v>59.829999999999927</v>
      </c>
      <c r="G106" s="16">
        <f t="shared" si="15"/>
        <v>71508.490000000005</v>
      </c>
      <c r="J106" s="14">
        <f t="shared" si="22"/>
        <v>81</v>
      </c>
      <c r="K106" s="15">
        <f t="shared" si="23"/>
        <v>47331</v>
      </c>
      <c r="L106" s="16">
        <f t="shared" si="16"/>
        <v>686.05</v>
      </c>
      <c r="M106" s="16">
        <f t="shared" si="17"/>
        <v>626.22</v>
      </c>
      <c r="N106" s="16">
        <f t="shared" si="18"/>
        <v>59.829999999999927</v>
      </c>
      <c r="O106" s="16">
        <f t="shared" si="19"/>
        <v>71508.490000000005</v>
      </c>
    </row>
    <row r="107" spans="2:15" hidden="1" x14ac:dyDescent="0.25">
      <c r="B107" s="14">
        <f t="shared" si="20"/>
        <v>82</v>
      </c>
      <c r="C107" s="15">
        <f t="shared" si="21"/>
        <v>47362</v>
      </c>
      <c r="D107" s="16">
        <f t="shared" si="12"/>
        <v>686.05</v>
      </c>
      <c r="E107" s="16">
        <f t="shared" si="13"/>
        <v>625.70000000000005</v>
      </c>
      <c r="F107" s="16">
        <f t="shared" si="14"/>
        <v>60.349999999999909</v>
      </c>
      <c r="G107" s="16">
        <f t="shared" si="15"/>
        <v>71448.14</v>
      </c>
      <c r="J107" s="14">
        <f t="shared" si="22"/>
        <v>82</v>
      </c>
      <c r="K107" s="15">
        <f t="shared" si="23"/>
        <v>47362</v>
      </c>
      <c r="L107" s="16">
        <f t="shared" si="16"/>
        <v>686.05</v>
      </c>
      <c r="M107" s="16">
        <f t="shared" si="17"/>
        <v>625.70000000000005</v>
      </c>
      <c r="N107" s="16">
        <f t="shared" si="18"/>
        <v>60.349999999999909</v>
      </c>
      <c r="O107" s="16">
        <f t="shared" si="19"/>
        <v>71448.14</v>
      </c>
    </row>
    <row r="108" spans="2:15" hidden="1" x14ac:dyDescent="0.25">
      <c r="B108" s="14">
        <f t="shared" si="20"/>
        <v>83</v>
      </c>
      <c r="C108" s="15">
        <f t="shared" si="21"/>
        <v>47392</v>
      </c>
      <c r="D108" s="16">
        <f t="shared" si="12"/>
        <v>686.05</v>
      </c>
      <c r="E108" s="16">
        <f t="shared" si="13"/>
        <v>625.16999999999996</v>
      </c>
      <c r="F108" s="16">
        <f t="shared" si="14"/>
        <v>60.879999999999995</v>
      </c>
      <c r="G108" s="16">
        <f t="shared" si="15"/>
        <v>71387.259999999995</v>
      </c>
      <c r="J108" s="14">
        <f t="shared" si="22"/>
        <v>83</v>
      </c>
      <c r="K108" s="15">
        <f t="shared" si="23"/>
        <v>47392</v>
      </c>
      <c r="L108" s="16">
        <f t="shared" si="16"/>
        <v>686.05</v>
      </c>
      <c r="M108" s="16">
        <f t="shared" si="17"/>
        <v>625.16999999999996</v>
      </c>
      <c r="N108" s="16">
        <f t="shared" si="18"/>
        <v>60.879999999999995</v>
      </c>
      <c r="O108" s="16">
        <f t="shared" si="19"/>
        <v>71387.259999999995</v>
      </c>
    </row>
    <row r="109" spans="2:15" hidden="1" x14ac:dyDescent="0.25">
      <c r="B109" s="14">
        <f t="shared" si="20"/>
        <v>84</v>
      </c>
      <c r="C109" s="15">
        <f t="shared" si="21"/>
        <v>47423</v>
      </c>
      <c r="D109" s="16">
        <f t="shared" si="12"/>
        <v>686.05</v>
      </c>
      <c r="E109" s="16">
        <f t="shared" si="13"/>
        <v>624.64</v>
      </c>
      <c r="F109" s="16">
        <f t="shared" si="14"/>
        <v>61.409999999999968</v>
      </c>
      <c r="G109" s="16">
        <f t="shared" si="15"/>
        <v>71325.849999999991</v>
      </c>
      <c r="J109" s="14">
        <f t="shared" si="22"/>
        <v>84</v>
      </c>
      <c r="K109" s="15">
        <f t="shared" si="23"/>
        <v>47423</v>
      </c>
      <c r="L109" s="16">
        <f t="shared" si="16"/>
        <v>686.05</v>
      </c>
      <c r="M109" s="16">
        <f t="shared" si="17"/>
        <v>624.64</v>
      </c>
      <c r="N109" s="16">
        <f t="shared" si="18"/>
        <v>61.409999999999968</v>
      </c>
      <c r="O109" s="16">
        <f t="shared" si="19"/>
        <v>71325.849999999991</v>
      </c>
    </row>
    <row r="110" spans="2:15" hidden="1" x14ac:dyDescent="0.25">
      <c r="B110" s="14">
        <f t="shared" si="20"/>
        <v>85</v>
      </c>
      <c r="C110" s="15">
        <f t="shared" si="21"/>
        <v>47453</v>
      </c>
      <c r="D110" s="16">
        <f t="shared" si="12"/>
        <v>686.05</v>
      </c>
      <c r="E110" s="16">
        <f t="shared" si="13"/>
        <v>624.1</v>
      </c>
      <c r="F110" s="16">
        <f t="shared" si="14"/>
        <v>61.949999999999932</v>
      </c>
      <c r="G110" s="16">
        <f t="shared" si="15"/>
        <v>71263.899999999994</v>
      </c>
      <c r="J110" s="14">
        <f t="shared" si="22"/>
        <v>85</v>
      </c>
      <c r="K110" s="15">
        <f t="shared" si="23"/>
        <v>47453</v>
      </c>
      <c r="L110" s="16">
        <f t="shared" si="16"/>
        <v>686.05</v>
      </c>
      <c r="M110" s="16">
        <f t="shared" si="17"/>
        <v>624.1</v>
      </c>
      <c r="N110" s="16">
        <f t="shared" si="18"/>
        <v>61.949999999999932</v>
      </c>
      <c r="O110" s="16">
        <f t="shared" si="19"/>
        <v>71263.899999999994</v>
      </c>
    </row>
    <row r="111" spans="2:15" hidden="1" x14ac:dyDescent="0.25">
      <c r="B111" s="14">
        <f t="shared" si="20"/>
        <v>86</v>
      </c>
      <c r="C111" s="15">
        <f t="shared" si="21"/>
        <v>47484</v>
      </c>
      <c r="D111" s="16">
        <f t="shared" si="12"/>
        <v>686.05</v>
      </c>
      <c r="E111" s="16">
        <f t="shared" si="13"/>
        <v>623.55999999999995</v>
      </c>
      <c r="F111" s="16">
        <f t="shared" si="14"/>
        <v>62.490000000000009</v>
      </c>
      <c r="G111" s="16">
        <f t="shared" si="15"/>
        <v>71201.409999999989</v>
      </c>
      <c r="J111" s="14">
        <f t="shared" si="22"/>
        <v>86</v>
      </c>
      <c r="K111" s="15">
        <f t="shared" si="23"/>
        <v>47484</v>
      </c>
      <c r="L111" s="16">
        <f t="shared" si="16"/>
        <v>686.05</v>
      </c>
      <c r="M111" s="16">
        <f t="shared" si="17"/>
        <v>623.55999999999995</v>
      </c>
      <c r="N111" s="16">
        <f t="shared" si="18"/>
        <v>62.490000000000009</v>
      </c>
      <c r="O111" s="16">
        <f t="shared" si="19"/>
        <v>71201.409999999989</v>
      </c>
    </row>
    <row r="112" spans="2:15" hidden="1" x14ac:dyDescent="0.25">
      <c r="B112" s="14">
        <f t="shared" si="20"/>
        <v>87</v>
      </c>
      <c r="C112" s="15">
        <f t="shared" si="21"/>
        <v>47515</v>
      </c>
      <c r="D112" s="16">
        <f t="shared" si="12"/>
        <v>686.05</v>
      </c>
      <c r="E112" s="16">
        <f t="shared" si="13"/>
        <v>623.01</v>
      </c>
      <c r="F112" s="16">
        <f t="shared" si="14"/>
        <v>63.039999999999964</v>
      </c>
      <c r="G112" s="16">
        <f t="shared" si="15"/>
        <v>71138.37</v>
      </c>
      <c r="J112" s="14">
        <f t="shared" si="22"/>
        <v>87</v>
      </c>
      <c r="K112" s="15">
        <f t="shared" si="23"/>
        <v>47515</v>
      </c>
      <c r="L112" s="16">
        <f t="shared" si="16"/>
        <v>686.05</v>
      </c>
      <c r="M112" s="16">
        <f t="shared" si="17"/>
        <v>623.01</v>
      </c>
      <c r="N112" s="16">
        <f t="shared" si="18"/>
        <v>63.039999999999964</v>
      </c>
      <c r="O112" s="16">
        <f t="shared" si="19"/>
        <v>71138.37</v>
      </c>
    </row>
    <row r="113" spans="2:15" hidden="1" x14ac:dyDescent="0.25">
      <c r="B113" s="14">
        <f t="shared" si="20"/>
        <v>88</v>
      </c>
      <c r="C113" s="15">
        <f t="shared" si="21"/>
        <v>47543</v>
      </c>
      <c r="D113" s="16">
        <f t="shared" si="12"/>
        <v>686.05</v>
      </c>
      <c r="E113" s="16">
        <f t="shared" si="13"/>
        <v>622.46</v>
      </c>
      <c r="F113" s="16">
        <f t="shared" si="14"/>
        <v>63.589999999999918</v>
      </c>
      <c r="G113" s="16">
        <f t="shared" si="15"/>
        <v>71074.78</v>
      </c>
      <c r="J113" s="14">
        <f t="shared" si="22"/>
        <v>88</v>
      </c>
      <c r="K113" s="15">
        <f t="shared" si="23"/>
        <v>47543</v>
      </c>
      <c r="L113" s="16">
        <f t="shared" si="16"/>
        <v>686.05</v>
      </c>
      <c r="M113" s="16">
        <f t="shared" si="17"/>
        <v>622.46</v>
      </c>
      <c r="N113" s="16">
        <f t="shared" si="18"/>
        <v>63.589999999999918</v>
      </c>
      <c r="O113" s="16">
        <f t="shared" si="19"/>
        <v>71074.78</v>
      </c>
    </row>
    <row r="114" spans="2:15" hidden="1" x14ac:dyDescent="0.25">
      <c r="B114" s="14">
        <f t="shared" si="20"/>
        <v>89</v>
      </c>
      <c r="C114" s="15">
        <f t="shared" si="21"/>
        <v>47574</v>
      </c>
      <c r="D114" s="16">
        <f t="shared" si="12"/>
        <v>686.05</v>
      </c>
      <c r="E114" s="16">
        <f t="shared" si="13"/>
        <v>621.9</v>
      </c>
      <c r="F114" s="16">
        <f t="shared" si="14"/>
        <v>64.149999999999977</v>
      </c>
      <c r="G114" s="16">
        <f t="shared" si="15"/>
        <v>71010.63</v>
      </c>
      <c r="J114" s="14">
        <f t="shared" si="22"/>
        <v>89</v>
      </c>
      <c r="K114" s="15">
        <f t="shared" si="23"/>
        <v>47574</v>
      </c>
      <c r="L114" s="16">
        <f t="shared" si="16"/>
        <v>686.05</v>
      </c>
      <c r="M114" s="16">
        <f t="shared" si="17"/>
        <v>621.9</v>
      </c>
      <c r="N114" s="16">
        <f t="shared" si="18"/>
        <v>64.149999999999977</v>
      </c>
      <c r="O114" s="16">
        <f t="shared" si="19"/>
        <v>71010.63</v>
      </c>
    </row>
    <row r="115" spans="2:15" hidden="1" x14ac:dyDescent="0.25">
      <c r="B115" s="14">
        <f t="shared" si="20"/>
        <v>90</v>
      </c>
      <c r="C115" s="15">
        <f t="shared" si="21"/>
        <v>47604</v>
      </c>
      <c r="D115" s="16">
        <f t="shared" si="12"/>
        <v>686.05</v>
      </c>
      <c r="E115" s="16">
        <f t="shared" si="13"/>
        <v>621.34</v>
      </c>
      <c r="F115" s="16">
        <f t="shared" si="14"/>
        <v>64.709999999999923</v>
      </c>
      <c r="G115" s="16">
        <f t="shared" si="15"/>
        <v>70945.919999999998</v>
      </c>
      <c r="J115" s="14">
        <f t="shared" si="22"/>
        <v>90</v>
      </c>
      <c r="K115" s="15">
        <f t="shared" si="23"/>
        <v>47604</v>
      </c>
      <c r="L115" s="16">
        <f t="shared" si="16"/>
        <v>686.05</v>
      </c>
      <c r="M115" s="16">
        <f t="shared" si="17"/>
        <v>621.34</v>
      </c>
      <c r="N115" s="16">
        <f t="shared" si="18"/>
        <v>64.709999999999923</v>
      </c>
      <c r="O115" s="16">
        <f t="shared" si="19"/>
        <v>70945.919999999998</v>
      </c>
    </row>
    <row r="116" spans="2:15" hidden="1" x14ac:dyDescent="0.25">
      <c r="B116" s="14">
        <f t="shared" si="20"/>
        <v>91</v>
      </c>
      <c r="C116" s="15">
        <f t="shared" si="21"/>
        <v>47635</v>
      </c>
      <c r="D116" s="16">
        <f t="shared" si="12"/>
        <v>686.05</v>
      </c>
      <c r="E116" s="16">
        <f t="shared" si="13"/>
        <v>620.78</v>
      </c>
      <c r="F116" s="16">
        <f t="shared" si="14"/>
        <v>65.269999999999982</v>
      </c>
      <c r="G116" s="16">
        <f t="shared" si="15"/>
        <v>70880.649999999994</v>
      </c>
      <c r="J116" s="14">
        <f t="shared" si="22"/>
        <v>91</v>
      </c>
      <c r="K116" s="15">
        <f t="shared" si="23"/>
        <v>47635</v>
      </c>
      <c r="L116" s="16">
        <f t="shared" si="16"/>
        <v>686.05</v>
      </c>
      <c r="M116" s="16">
        <f t="shared" si="17"/>
        <v>620.78</v>
      </c>
      <c r="N116" s="16">
        <f t="shared" si="18"/>
        <v>65.269999999999982</v>
      </c>
      <c r="O116" s="16">
        <f t="shared" si="19"/>
        <v>70880.649999999994</v>
      </c>
    </row>
    <row r="117" spans="2:15" hidden="1" x14ac:dyDescent="0.25">
      <c r="B117" s="14">
        <f t="shared" si="20"/>
        <v>92</v>
      </c>
      <c r="C117" s="15">
        <f t="shared" si="21"/>
        <v>47665</v>
      </c>
      <c r="D117" s="16">
        <f t="shared" si="12"/>
        <v>686.05</v>
      </c>
      <c r="E117" s="16">
        <f t="shared" si="13"/>
        <v>620.21</v>
      </c>
      <c r="F117" s="16">
        <f t="shared" si="14"/>
        <v>65.839999999999918</v>
      </c>
      <c r="G117" s="16">
        <f t="shared" si="15"/>
        <v>70814.81</v>
      </c>
      <c r="J117" s="14">
        <f t="shared" si="22"/>
        <v>92</v>
      </c>
      <c r="K117" s="15">
        <f t="shared" si="23"/>
        <v>47665</v>
      </c>
      <c r="L117" s="16">
        <f t="shared" si="16"/>
        <v>686.05</v>
      </c>
      <c r="M117" s="16">
        <f t="shared" si="17"/>
        <v>620.21</v>
      </c>
      <c r="N117" s="16">
        <f t="shared" si="18"/>
        <v>65.839999999999918</v>
      </c>
      <c r="O117" s="16">
        <f t="shared" si="19"/>
        <v>70814.81</v>
      </c>
    </row>
    <row r="118" spans="2:15" hidden="1" x14ac:dyDescent="0.25">
      <c r="B118" s="14">
        <f t="shared" si="20"/>
        <v>93</v>
      </c>
      <c r="C118" s="15">
        <f t="shared" si="21"/>
        <v>47696</v>
      </c>
      <c r="D118" s="16">
        <f t="shared" si="12"/>
        <v>686.05</v>
      </c>
      <c r="E118" s="16">
        <f t="shared" si="13"/>
        <v>619.63</v>
      </c>
      <c r="F118" s="16">
        <f t="shared" si="14"/>
        <v>66.419999999999959</v>
      </c>
      <c r="G118" s="16">
        <f t="shared" si="15"/>
        <v>70748.39</v>
      </c>
      <c r="J118" s="14">
        <f t="shared" si="22"/>
        <v>93</v>
      </c>
      <c r="K118" s="15">
        <f t="shared" si="23"/>
        <v>47696</v>
      </c>
      <c r="L118" s="16">
        <f t="shared" si="16"/>
        <v>686.05</v>
      </c>
      <c r="M118" s="16">
        <f t="shared" si="17"/>
        <v>619.63</v>
      </c>
      <c r="N118" s="16">
        <f t="shared" si="18"/>
        <v>66.419999999999959</v>
      </c>
      <c r="O118" s="16">
        <f t="shared" si="19"/>
        <v>70748.39</v>
      </c>
    </row>
    <row r="119" spans="2:15" hidden="1" x14ac:dyDescent="0.25">
      <c r="B119" s="14">
        <f t="shared" si="20"/>
        <v>94</v>
      </c>
      <c r="C119" s="15">
        <f t="shared" si="21"/>
        <v>47727</v>
      </c>
      <c r="D119" s="16">
        <f t="shared" si="12"/>
        <v>686.05</v>
      </c>
      <c r="E119" s="16">
        <f t="shared" si="13"/>
        <v>619.04999999999995</v>
      </c>
      <c r="F119" s="16">
        <f t="shared" si="14"/>
        <v>67</v>
      </c>
      <c r="G119" s="16">
        <f t="shared" si="15"/>
        <v>70681.39</v>
      </c>
      <c r="J119" s="14">
        <f t="shared" si="22"/>
        <v>94</v>
      </c>
      <c r="K119" s="15">
        <f t="shared" si="23"/>
        <v>47727</v>
      </c>
      <c r="L119" s="16">
        <f t="shared" si="16"/>
        <v>686.05</v>
      </c>
      <c r="M119" s="16">
        <f t="shared" si="17"/>
        <v>619.04999999999995</v>
      </c>
      <c r="N119" s="16">
        <f t="shared" si="18"/>
        <v>67</v>
      </c>
      <c r="O119" s="16">
        <f t="shared" si="19"/>
        <v>70681.39</v>
      </c>
    </row>
    <row r="120" spans="2:15" hidden="1" x14ac:dyDescent="0.25">
      <c r="B120" s="14">
        <f t="shared" si="20"/>
        <v>95</v>
      </c>
      <c r="C120" s="15">
        <f t="shared" si="21"/>
        <v>47757</v>
      </c>
      <c r="D120" s="16">
        <f t="shared" si="12"/>
        <v>686.05</v>
      </c>
      <c r="E120" s="16">
        <f t="shared" si="13"/>
        <v>618.46</v>
      </c>
      <c r="F120" s="16">
        <f t="shared" si="14"/>
        <v>67.589999999999918</v>
      </c>
      <c r="G120" s="16">
        <f t="shared" si="15"/>
        <v>70613.8</v>
      </c>
      <c r="J120" s="14">
        <f t="shared" si="22"/>
        <v>95</v>
      </c>
      <c r="K120" s="15">
        <f t="shared" si="23"/>
        <v>47757</v>
      </c>
      <c r="L120" s="16">
        <f t="shared" si="16"/>
        <v>686.05</v>
      </c>
      <c r="M120" s="16">
        <f t="shared" si="17"/>
        <v>618.46</v>
      </c>
      <c r="N120" s="16">
        <f t="shared" si="18"/>
        <v>67.589999999999918</v>
      </c>
      <c r="O120" s="16">
        <f t="shared" si="19"/>
        <v>70613.8</v>
      </c>
    </row>
    <row r="121" spans="2:15" hidden="1" x14ac:dyDescent="0.25">
      <c r="B121" s="14">
        <f t="shared" si="20"/>
        <v>96</v>
      </c>
      <c r="C121" s="15">
        <f t="shared" si="21"/>
        <v>47788</v>
      </c>
      <c r="D121" s="16">
        <f t="shared" si="12"/>
        <v>686.05</v>
      </c>
      <c r="E121" s="16">
        <f t="shared" si="13"/>
        <v>617.87</v>
      </c>
      <c r="F121" s="16">
        <f t="shared" si="14"/>
        <v>68.17999999999995</v>
      </c>
      <c r="G121" s="16">
        <f t="shared" si="15"/>
        <v>70545.62000000001</v>
      </c>
      <c r="J121" s="14">
        <f t="shared" si="22"/>
        <v>96</v>
      </c>
      <c r="K121" s="15">
        <f t="shared" si="23"/>
        <v>47788</v>
      </c>
      <c r="L121" s="16">
        <f t="shared" si="16"/>
        <v>686.05</v>
      </c>
      <c r="M121" s="16">
        <f t="shared" si="17"/>
        <v>617.87</v>
      </c>
      <c r="N121" s="16">
        <f t="shared" si="18"/>
        <v>68.17999999999995</v>
      </c>
      <c r="O121" s="16">
        <f t="shared" si="19"/>
        <v>70545.62000000001</v>
      </c>
    </row>
    <row r="122" spans="2:15" hidden="1" x14ac:dyDescent="0.25">
      <c r="B122" s="14">
        <f t="shared" si="20"/>
        <v>97</v>
      </c>
      <c r="C122" s="15">
        <f t="shared" si="21"/>
        <v>47818</v>
      </c>
      <c r="D122" s="16">
        <f t="shared" si="12"/>
        <v>686.05</v>
      </c>
      <c r="E122" s="16">
        <f t="shared" si="13"/>
        <v>617.27</v>
      </c>
      <c r="F122" s="16">
        <f t="shared" si="14"/>
        <v>68.779999999999973</v>
      </c>
      <c r="G122" s="16">
        <f t="shared" si="15"/>
        <v>70476.840000000011</v>
      </c>
      <c r="J122" s="14">
        <f t="shared" si="22"/>
        <v>97</v>
      </c>
      <c r="K122" s="15">
        <f t="shared" si="23"/>
        <v>47818</v>
      </c>
      <c r="L122" s="16">
        <f t="shared" si="16"/>
        <v>686.05</v>
      </c>
      <c r="M122" s="16">
        <f t="shared" si="17"/>
        <v>617.27</v>
      </c>
      <c r="N122" s="16">
        <f t="shared" si="18"/>
        <v>68.779999999999973</v>
      </c>
      <c r="O122" s="16">
        <f t="shared" si="19"/>
        <v>70476.840000000011</v>
      </c>
    </row>
    <row r="123" spans="2:15" hidden="1" x14ac:dyDescent="0.25">
      <c r="B123" s="14">
        <f t="shared" si="20"/>
        <v>98</v>
      </c>
      <c r="C123" s="15">
        <f t="shared" si="21"/>
        <v>47849</v>
      </c>
      <c r="D123" s="16">
        <f t="shared" si="12"/>
        <v>686.05</v>
      </c>
      <c r="E123" s="16">
        <f t="shared" si="13"/>
        <v>616.66999999999996</v>
      </c>
      <c r="F123" s="16">
        <f t="shared" si="14"/>
        <v>69.38</v>
      </c>
      <c r="G123" s="16">
        <f t="shared" si="15"/>
        <v>70407.460000000006</v>
      </c>
      <c r="J123" s="14">
        <f t="shared" si="22"/>
        <v>98</v>
      </c>
      <c r="K123" s="15">
        <f t="shared" si="23"/>
        <v>47849</v>
      </c>
      <c r="L123" s="16">
        <f t="shared" si="16"/>
        <v>686.05</v>
      </c>
      <c r="M123" s="16">
        <f t="shared" si="17"/>
        <v>616.66999999999996</v>
      </c>
      <c r="N123" s="16">
        <f t="shared" si="18"/>
        <v>69.38</v>
      </c>
      <c r="O123" s="16">
        <f t="shared" si="19"/>
        <v>70407.460000000006</v>
      </c>
    </row>
    <row r="124" spans="2:15" hidden="1" x14ac:dyDescent="0.25">
      <c r="B124" s="14">
        <f t="shared" si="20"/>
        <v>99</v>
      </c>
      <c r="C124" s="15">
        <f t="shared" si="21"/>
        <v>47880</v>
      </c>
      <c r="D124" s="16">
        <f t="shared" si="12"/>
        <v>686.05</v>
      </c>
      <c r="E124" s="16">
        <f t="shared" si="13"/>
        <v>616.07000000000005</v>
      </c>
      <c r="F124" s="16">
        <f t="shared" si="14"/>
        <v>69.979999999999905</v>
      </c>
      <c r="G124" s="16">
        <f t="shared" si="15"/>
        <v>70337.48000000001</v>
      </c>
      <c r="J124" s="14">
        <f t="shared" si="22"/>
        <v>99</v>
      </c>
      <c r="K124" s="15">
        <f t="shared" si="23"/>
        <v>47880</v>
      </c>
      <c r="L124" s="16">
        <f t="shared" si="16"/>
        <v>686.05</v>
      </c>
      <c r="M124" s="16">
        <f t="shared" si="17"/>
        <v>616.07000000000005</v>
      </c>
      <c r="N124" s="16">
        <f t="shared" si="18"/>
        <v>69.979999999999905</v>
      </c>
      <c r="O124" s="16">
        <f t="shared" si="19"/>
        <v>70337.48000000001</v>
      </c>
    </row>
    <row r="125" spans="2:15" hidden="1" x14ac:dyDescent="0.25">
      <c r="B125" s="14">
        <f t="shared" si="20"/>
        <v>100</v>
      </c>
      <c r="C125" s="15">
        <f t="shared" si="21"/>
        <v>47908</v>
      </c>
      <c r="D125" s="16">
        <f t="shared" si="12"/>
        <v>686.05</v>
      </c>
      <c r="E125" s="16">
        <f t="shared" si="13"/>
        <v>615.45000000000005</v>
      </c>
      <c r="F125" s="16">
        <f t="shared" si="14"/>
        <v>70.599999999999909</v>
      </c>
      <c r="G125" s="16">
        <f t="shared" si="15"/>
        <v>70266.880000000005</v>
      </c>
      <c r="J125" s="14">
        <f t="shared" si="22"/>
        <v>100</v>
      </c>
      <c r="K125" s="15">
        <f t="shared" si="23"/>
        <v>47908</v>
      </c>
      <c r="L125" s="16">
        <f t="shared" si="16"/>
        <v>686.05</v>
      </c>
      <c r="M125" s="16">
        <f t="shared" si="17"/>
        <v>615.45000000000005</v>
      </c>
      <c r="N125" s="16">
        <f t="shared" si="18"/>
        <v>70.599999999999909</v>
      </c>
      <c r="O125" s="16">
        <f t="shared" si="19"/>
        <v>70266.880000000005</v>
      </c>
    </row>
    <row r="126" spans="2:15" hidden="1" x14ac:dyDescent="0.25">
      <c r="B126" s="14">
        <f t="shared" si="20"/>
        <v>101</v>
      </c>
      <c r="C126" s="15">
        <f t="shared" si="21"/>
        <v>47939</v>
      </c>
      <c r="D126" s="16">
        <f t="shared" si="12"/>
        <v>686.05</v>
      </c>
      <c r="E126" s="16">
        <f t="shared" si="13"/>
        <v>614.84</v>
      </c>
      <c r="F126" s="16">
        <f t="shared" si="14"/>
        <v>71.209999999999923</v>
      </c>
      <c r="G126" s="16">
        <f t="shared" si="15"/>
        <v>70195.67</v>
      </c>
      <c r="J126" s="14">
        <f t="shared" si="22"/>
        <v>101</v>
      </c>
      <c r="K126" s="15">
        <f t="shared" si="23"/>
        <v>47939</v>
      </c>
      <c r="L126" s="16">
        <f t="shared" si="16"/>
        <v>686.05</v>
      </c>
      <c r="M126" s="16">
        <f t="shared" si="17"/>
        <v>614.84</v>
      </c>
      <c r="N126" s="16">
        <f t="shared" si="18"/>
        <v>71.209999999999923</v>
      </c>
      <c r="O126" s="16">
        <f t="shared" si="19"/>
        <v>70195.67</v>
      </c>
    </row>
    <row r="127" spans="2:15" hidden="1" x14ac:dyDescent="0.25">
      <c r="B127" s="14">
        <f t="shared" si="20"/>
        <v>102</v>
      </c>
      <c r="C127" s="15">
        <f t="shared" si="21"/>
        <v>47969</v>
      </c>
      <c r="D127" s="16">
        <f t="shared" si="12"/>
        <v>686.05</v>
      </c>
      <c r="E127" s="16">
        <f t="shared" si="13"/>
        <v>614.21</v>
      </c>
      <c r="F127" s="16">
        <f t="shared" si="14"/>
        <v>71.839999999999918</v>
      </c>
      <c r="G127" s="16">
        <f t="shared" si="15"/>
        <v>70123.83</v>
      </c>
      <c r="J127" s="14">
        <f t="shared" si="22"/>
        <v>102</v>
      </c>
      <c r="K127" s="15">
        <f t="shared" si="23"/>
        <v>47969</v>
      </c>
      <c r="L127" s="16">
        <f t="shared" si="16"/>
        <v>686.05</v>
      </c>
      <c r="M127" s="16">
        <f t="shared" si="17"/>
        <v>614.21</v>
      </c>
      <c r="N127" s="16">
        <f t="shared" si="18"/>
        <v>71.839999999999918</v>
      </c>
      <c r="O127" s="16">
        <f t="shared" si="19"/>
        <v>70123.83</v>
      </c>
    </row>
    <row r="128" spans="2:15" hidden="1" x14ac:dyDescent="0.25">
      <c r="B128" s="14">
        <f t="shared" si="20"/>
        <v>103</v>
      </c>
      <c r="C128" s="15">
        <f t="shared" si="21"/>
        <v>48000</v>
      </c>
      <c r="D128" s="16">
        <f t="shared" si="12"/>
        <v>686.05</v>
      </c>
      <c r="E128" s="16">
        <f t="shared" si="13"/>
        <v>613.58000000000004</v>
      </c>
      <c r="F128" s="16">
        <f t="shared" si="14"/>
        <v>72.469999999999914</v>
      </c>
      <c r="G128" s="16">
        <f t="shared" si="15"/>
        <v>70051.360000000001</v>
      </c>
      <c r="J128" s="14">
        <f t="shared" si="22"/>
        <v>103</v>
      </c>
      <c r="K128" s="15">
        <f t="shared" si="23"/>
        <v>48000</v>
      </c>
      <c r="L128" s="16">
        <f t="shared" si="16"/>
        <v>686.05</v>
      </c>
      <c r="M128" s="16">
        <f t="shared" si="17"/>
        <v>613.58000000000004</v>
      </c>
      <c r="N128" s="16">
        <f t="shared" si="18"/>
        <v>72.469999999999914</v>
      </c>
      <c r="O128" s="16">
        <f t="shared" si="19"/>
        <v>70051.360000000001</v>
      </c>
    </row>
    <row r="129" spans="2:15" hidden="1" x14ac:dyDescent="0.25">
      <c r="B129" s="14">
        <f t="shared" si="20"/>
        <v>104</v>
      </c>
      <c r="C129" s="15">
        <f t="shared" si="21"/>
        <v>48030</v>
      </c>
      <c r="D129" s="16">
        <f t="shared" si="12"/>
        <v>686.05</v>
      </c>
      <c r="E129" s="16">
        <f t="shared" si="13"/>
        <v>612.95000000000005</v>
      </c>
      <c r="F129" s="16">
        <f t="shared" si="14"/>
        <v>73.099999999999909</v>
      </c>
      <c r="G129" s="16">
        <f t="shared" si="15"/>
        <v>69978.259999999995</v>
      </c>
      <c r="J129" s="14">
        <f t="shared" si="22"/>
        <v>104</v>
      </c>
      <c r="K129" s="15">
        <f t="shared" si="23"/>
        <v>48030</v>
      </c>
      <c r="L129" s="16">
        <f t="shared" si="16"/>
        <v>686.05</v>
      </c>
      <c r="M129" s="16">
        <f t="shared" si="17"/>
        <v>612.95000000000005</v>
      </c>
      <c r="N129" s="16">
        <f t="shared" si="18"/>
        <v>73.099999999999909</v>
      </c>
      <c r="O129" s="16">
        <f t="shared" si="19"/>
        <v>69978.259999999995</v>
      </c>
    </row>
    <row r="130" spans="2:15" hidden="1" x14ac:dyDescent="0.25">
      <c r="B130" s="14">
        <f t="shared" si="20"/>
        <v>105</v>
      </c>
      <c r="C130" s="15">
        <f t="shared" si="21"/>
        <v>48061</v>
      </c>
      <c r="D130" s="16">
        <f t="shared" si="12"/>
        <v>686.05</v>
      </c>
      <c r="E130" s="16">
        <f t="shared" si="13"/>
        <v>612.30999999999995</v>
      </c>
      <c r="F130" s="16">
        <f t="shared" si="14"/>
        <v>73.740000000000009</v>
      </c>
      <c r="G130" s="16">
        <f t="shared" si="15"/>
        <v>69904.51999999999</v>
      </c>
      <c r="J130" s="14">
        <f t="shared" si="22"/>
        <v>105</v>
      </c>
      <c r="K130" s="15">
        <f t="shared" si="23"/>
        <v>48061</v>
      </c>
      <c r="L130" s="16">
        <f t="shared" si="16"/>
        <v>686.05</v>
      </c>
      <c r="M130" s="16">
        <f t="shared" si="17"/>
        <v>612.30999999999995</v>
      </c>
      <c r="N130" s="16">
        <f t="shared" si="18"/>
        <v>73.740000000000009</v>
      </c>
      <c r="O130" s="16">
        <f t="shared" si="19"/>
        <v>69904.51999999999</v>
      </c>
    </row>
    <row r="131" spans="2:15" hidden="1" x14ac:dyDescent="0.25">
      <c r="B131" s="14">
        <f t="shared" si="20"/>
        <v>106</v>
      </c>
      <c r="C131" s="15">
        <f t="shared" si="21"/>
        <v>48092</v>
      </c>
      <c r="D131" s="16">
        <f t="shared" si="12"/>
        <v>686.05</v>
      </c>
      <c r="E131" s="16">
        <f t="shared" si="13"/>
        <v>611.66</v>
      </c>
      <c r="F131" s="16">
        <f t="shared" si="14"/>
        <v>74.389999999999986</v>
      </c>
      <c r="G131" s="16">
        <f t="shared" si="15"/>
        <v>69830.12999999999</v>
      </c>
      <c r="J131" s="14">
        <f t="shared" si="22"/>
        <v>106</v>
      </c>
      <c r="K131" s="15">
        <f t="shared" si="23"/>
        <v>48092</v>
      </c>
      <c r="L131" s="16">
        <f t="shared" si="16"/>
        <v>686.05</v>
      </c>
      <c r="M131" s="16">
        <f t="shared" si="17"/>
        <v>611.66</v>
      </c>
      <c r="N131" s="16">
        <f t="shared" si="18"/>
        <v>74.389999999999986</v>
      </c>
      <c r="O131" s="16">
        <f t="shared" si="19"/>
        <v>69830.12999999999</v>
      </c>
    </row>
    <row r="132" spans="2:15" hidden="1" x14ac:dyDescent="0.25">
      <c r="B132" s="14">
        <f t="shared" si="20"/>
        <v>107</v>
      </c>
      <c r="C132" s="15">
        <f t="shared" si="21"/>
        <v>48122</v>
      </c>
      <c r="D132" s="16">
        <f t="shared" si="12"/>
        <v>686.05</v>
      </c>
      <c r="E132" s="16">
        <f t="shared" si="13"/>
        <v>611.01</v>
      </c>
      <c r="F132" s="16">
        <f t="shared" si="14"/>
        <v>75.039999999999964</v>
      </c>
      <c r="G132" s="16">
        <f t="shared" si="15"/>
        <v>69755.09</v>
      </c>
      <c r="J132" s="14">
        <f t="shared" si="22"/>
        <v>107</v>
      </c>
      <c r="K132" s="15">
        <f t="shared" si="23"/>
        <v>48122</v>
      </c>
      <c r="L132" s="16">
        <f t="shared" si="16"/>
        <v>686.05</v>
      </c>
      <c r="M132" s="16">
        <f t="shared" si="17"/>
        <v>611.01</v>
      </c>
      <c r="N132" s="16">
        <f t="shared" si="18"/>
        <v>75.039999999999964</v>
      </c>
      <c r="O132" s="16">
        <f t="shared" si="19"/>
        <v>69755.09</v>
      </c>
    </row>
    <row r="133" spans="2:15" hidden="1" x14ac:dyDescent="0.25">
      <c r="B133" s="14">
        <f t="shared" si="20"/>
        <v>108</v>
      </c>
      <c r="C133" s="15">
        <f t="shared" si="21"/>
        <v>48153</v>
      </c>
      <c r="D133" s="16">
        <f t="shared" si="12"/>
        <v>686.05</v>
      </c>
      <c r="E133" s="16">
        <f t="shared" si="13"/>
        <v>610.36</v>
      </c>
      <c r="F133" s="16">
        <f t="shared" si="14"/>
        <v>75.689999999999941</v>
      </c>
      <c r="G133" s="16">
        <f t="shared" si="15"/>
        <v>69679.399999999994</v>
      </c>
      <c r="J133" s="14">
        <f t="shared" si="22"/>
        <v>108</v>
      </c>
      <c r="K133" s="15">
        <f t="shared" si="23"/>
        <v>48153</v>
      </c>
      <c r="L133" s="16">
        <f t="shared" si="16"/>
        <v>686.05</v>
      </c>
      <c r="M133" s="16">
        <f t="shared" si="17"/>
        <v>610.36</v>
      </c>
      <c r="N133" s="16">
        <f t="shared" si="18"/>
        <v>75.689999999999941</v>
      </c>
      <c r="O133" s="16">
        <f t="shared" si="19"/>
        <v>69679.399999999994</v>
      </c>
    </row>
    <row r="134" spans="2:15" hidden="1" x14ac:dyDescent="0.25">
      <c r="B134" s="14">
        <f t="shared" si="20"/>
        <v>109</v>
      </c>
      <c r="C134" s="15">
        <f t="shared" si="21"/>
        <v>48183</v>
      </c>
      <c r="D134" s="16">
        <f t="shared" si="12"/>
        <v>686.05</v>
      </c>
      <c r="E134" s="16">
        <f t="shared" si="13"/>
        <v>609.69000000000005</v>
      </c>
      <c r="F134" s="16">
        <f t="shared" si="14"/>
        <v>76.3599999999999</v>
      </c>
      <c r="G134" s="16">
        <f t="shared" si="15"/>
        <v>69603.039999999994</v>
      </c>
      <c r="J134" s="14">
        <f t="shared" si="22"/>
        <v>109</v>
      </c>
      <c r="K134" s="15">
        <f t="shared" si="23"/>
        <v>48183</v>
      </c>
      <c r="L134" s="16">
        <f t="shared" si="16"/>
        <v>686.05</v>
      </c>
      <c r="M134" s="16">
        <f t="shared" si="17"/>
        <v>609.69000000000005</v>
      </c>
      <c r="N134" s="16">
        <f t="shared" si="18"/>
        <v>76.3599999999999</v>
      </c>
      <c r="O134" s="16">
        <f t="shared" si="19"/>
        <v>69603.039999999994</v>
      </c>
    </row>
    <row r="135" spans="2:15" hidden="1" x14ac:dyDescent="0.25">
      <c r="B135" s="14">
        <f t="shared" si="20"/>
        <v>110</v>
      </c>
      <c r="C135" s="15">
        <f t="shared" si="21"/>
        <v>48214</v>
      </c>
      <c r="D135" s="16">
        <f t="shared" si="12"/>
        <v>686.05</v>
      </c>
      <c r="E135" s="16">
        <f t="shared" si="13"/>
        <v>609.03</v>
      </c>
      <c r="F135" s="16">
        <f t="shared" si="14"/>
        <v>77.019999999999982</v>
      </c>
      <c r="G135" s="16">
        <f t="shared" si="15"/>
        <v>69526.01999999999</v>
      </c>
      <c r="J135" s="14">
        <f t="shared" si="22"/>
        <v>110</v>
      </c>
      <c r="K135" s="15">
        <f t="shared" si="23"/>
        <v>48214</v>
      </c>
      <c r="L135" s="16">
        <f t="shared" si="16"/>
        <v>686.05</v>
      </c>
      <c r="M135" s="16">
        <f t="shared" si="17"/>
        <v>609.03</v>
      </c>
      <c r="N135" s="16">
        <f t="shared" si="18"/>
        <v>77.019999999999982</v>
      </c>
      <c r="O135" s="16">
        <f t="shared" si="19"/>
        <v>69526.01999999999</v>
      </c>
    </row>
    <row r="136" spans="2:15" hidden="1" x14ac:dyDescent="0.25">
      <c r="B136" s="14">
        <f t="shared" si="20"/>
        <v>111</v>
      </c>
      <c r="C136" s="15">
        <f t="shared" si="21"/>
        <v>48245</v>
      </c>
      <c r="D136" s="16">
        <f t="shared" si="12"/>
        <v>686.05</v>
      </c>
      <c r="E136" s="16">
        <f t="shared" si="13"/>
        <v>608.35</v>
      </c>
      <c r="F136" s="16">
        <f t="shared" si="14"/>
        <v>77.699999999999932</v>
      </c>
      <c r="G136" s="16">
        <f t="shared" si="15"/>
        <v>69448.319999999992</v>
      </c>
      <c r="J136" s="14">
        <f t="shared" si="22"/>
        <v>111</v>
      </c>
      <c r="K136" s="15">
        <f t="shared" si="23"/>
        <v>48245</v>
      </c>
      <c r="L136" s="16">
        <f t="shared" si="16"/>
        <v>686.05</v>
      </c>
      <c r="M136" s="16">
        <f t="shared" si="17"/>
        <v>608.35</v>
      </c>
      <c r="N136" s="16">
        <f t="shared" si="18"/>
        <v>77.699999999999932</v>
      </c>
      <c r="O136" s="16">
        <f t="shared" si="19"/>
        <v>69448.319999999992</v>
      </c>
    </row>
    <row r="137" spans="2:15" hidden="1" x14ac:dyDescent="0.25">
      <c r="B137" s="14">
        <f t="shared" si="20"/>
        <v>112</v>
      </c>
      <c r="C137" s="15">
        <f t="shared" si="21"/>
        <v>48274</v>
      </c>
      <c r="D137" s="16">
        <f t="shared" si="12"/>
        <v>686.05</v>
      </c>
      <c r="E137" s="16">
        <f t="shared" si="13"/>
        <v>607.66999999999996</v>
      </c>
      <c r="F137" s="16">
        <f t="shared" si="14"/>
        <v>78.38</v>
      </c>
      <c r="G137" s="16">
        <f t="shared" si="15"/>
        <v>69369.939999999988</v>
      </c>
      <c r="J137" s="14">
        <f t="shared" si="22"/>
        <v>112</v>
      </c>
      <c r="K137" s="15">
        <f t="shared" si="23"/>
        <v>48274</v>
      </c>
      <c r="L137" s="16">
        <f t="shared" si="16"/>
        <v>686.05</v>
      </c>
      <c r="M137" s="16">
        <f t="shared" si="17"/>
        <v>607.66999999999996</v>
      </c>
      <c r="N137" s="16">
        <f t="shared" si="18"/>
        <v>78.38</v>
      </c>
      <c r="O137" s="16">
        <f t="shared" si="19"/>
        <v>69369.939999999988</v>
      </c>
    </row>
    <row r="138" spans="2:15" hidden="1" x14ac:dyDescent="0.25">
      <c r="B138" s="14">
        <f t="shared" si="20"/>
        <v>113</v>
      </c>
      <c r="C138" s="15">
        <f t="shared" si="21"/>
        <v>48305</v>
      </c>
      <c r="D138" s="16">
        <f t="shared" si="12"/>
        <v>686.05</v>
      </c>
      <c r="E138" s="16">
        <f t="shared" si="13"/>
        <v>606.99</v>
      </c>
      <c r="F138" s="16">
        <f t="shared" si="14"/>
        <v>79.059999999999945</v>
      </c>
      <c r="G138" s="16">
        <f t="shared" si="15"/>
        <v>69290.87999999999</v>
      </c>
      <c r="J138" s="14">
        <f t="shared" si="22"/>
        <v>113</v>
      </c>
      <c r="K138" s="15">
        <f t="shared" si="23"/>
        <v>48305</v>
      </c>
      <c r="L138" s="16">
        <f t="shared" si="16"/>
        <v>686.05</v>
      </c>
      <c r="M138" s="16">
        <f t="shared" si="17"/>
        <v>606.99</v>
      </c>
      <c r="N138" s="16">
        <f t="shared" si="18"/>
        <v>79.059999999999945</v>
      </c>
      <c r="O138" s="16">
        <f t="shared" si="19"/>
        <v>69290.87999999999</v>
      </c>
    </row>
    <row r="139" spans="2:15" hidden="1" x14ac:dyDescent="0.25">
      <c r="B139" s="14">
        <f t="shared" si="20"/>
        <v>114</v>
      </c>
      <c r="C139" s="15">
        <f t="shared" si="21"/>
        <v>48335</v>
      </c>
      <c r="D139" s="16">
        <f t="shared" si="12"/>
        <v>686.05</v>
      </c>
      <c r="E139" s="16">
        <f t="shared" si="13"/>
        <v>606.29999999999995</v>
      </c>
      <c r="F139" s="16">
        <f t="shared" si="14"/>
        <v>79.75</v>
      </c>
      <c r="G139" s="16">
        <f t="shared" si="15"/>
        <v>69211.12999999999</v>
      </c>
      <c r="J139" s="14">
        <f t="shared" si="22"/>
        <v>114</v>
      </c>
      <c r="K139" s="15">
        <f t="shared" si="23"/>
        <v>48335</v>
      </c>
      <c r="L139" s="16">
        <f t="shared" si="16"/>
        <v>686.05</v>
      </c>
      <c r="M139" s="16">
        <f t="shared" si="17"/>
        <v>606.29999999999995</v>
      </c>
      <c r="N139" s="16">
        <f t="shared" si="18"/>
        <v>79.75</v>
      </c>
      <c r="O139" s="16">
        <f t="shared" si="19"/>
        <v>69211.12999999999</v>
      </c>
    </row>
    <row r="140" spans="2:15" hidden="1" x14ac:dyDescent="0.25">
      <c r="B140" s="14">
        <f t="shared" si="20"/>
        <v>115</v>
      </c>
      <c r="C140" s="15">
        <f t="shared" si="21"/>
        <v>48366</v>
      </c>
      <c r="D140" s="16">
        <f t="shared" si="12"/>
        <v>686.05</v>
      </c>
      <c r="E140" s="16">
        <f t="shared" si="13"/>
        <v>605.6</v>
      </c>
      <c r="F140" s="16">
        <f t="shared" si="14"/>
        <v>80.449999999999932</v>
      </c>
      <c r="G140" s="16">
        <f t="shared" si="15"/>
        <v>69130.679999999993</v>
      </c>
      <c r="J140" s="14">
        <f t="shared" si="22"/>
        <v>115</v>
      </c>
      <c r="K140" s="15">
        <f t="shared" si="23"/>
        <v>48366</v>
      </c>
      <c r="L140" s="16">
        <f t="shared" si="16"/>
        <v>686.05</v>
      </c>
      <c r="M140" s="16">
        <f t="shared" si="17"/>
        <v>605.6</v>
      </c>
      <c r="N140" s="16">
        <f t="shared" si="18"/>
        <v>80.449999999999932</v>
      </c>
      <c r="O140" s="16">
        <f t="shared" si="19"/>
        <v>69130.679999999993</v>
      </c>
    </row>
    <row r="141" spans="2:15" hidden="1" x14ac:dyDescent="0.25">
      <c r="B141" s="14">
        <f t="shared" si="20"/>
        <v>116</v>
      </c>
      <c r="C141" s="15">
        <f t="shared" si="21"/>
        <v>48396</v>
      </c>
      <c r="D141" s="16">
        <f t="shared" si="12"/>
        <v>686.05</v>
      </c>
      <c r="E141" s="16">
        <f t="shared" si="13"/>
        <v>604.89</v>
      </c>
      <c r="F141" s="16">
        <f t="shared" si="14"/>
        <v>81.159999999999968</v>
      </c>
      <c r="G141" s="16">
        <f t="shared" si="15"/>
        <v>69049.51999999999</v>
      </c>
      <c r="J141" s="14">
        <f t="shared" si="22"/>
        <v>116</v>
      </c>
      <c r="K141" s="15">
        <f t="shared" si="23"/>
        <v>48396</v>
      </c>
      <c r="L141" s="16">
        <f t="shared" si="16"/>
        <v>686.05</v>
      </c>
      <c r="M141" s="16">
        <f t="shared" si="17"/>
        <v>604.89</v>
      </c>
      <c r="N141" s="16">
        <f t="shared" si="18"/>
        <v>81.159999999999968</v>
      </c>
      <c r="O141" s="16">
        <f t="shared" si="19"/>
        <v>69049.51999999999</v>
      </c>
    </row>
    <row r="142" spans="2:15" hidden="1" x14ac:dyDescent="0.25">
      <c r="B142" s="14">
        <f t="shared" si="20"/>
        <v>117</v>
      </c>
      <c r="C142" s="15">
        <f t="shared" si="21"/>
        <v>48427</v>
      </c>
      <c r="D142" s="16">
        <f t="shared" si="12"/>
        <v>686.05</v>
      </c>
      <c r="E142" s="16">
        <f t="shared" si="13"/>
        <v>604.17999999999995</v>
      </c>
      <c r="F142" s="16">
        <f t="shared" si="14"/>
        <v>81.87</v>
      </c>
      <c r="G142" s="16">
        <f t="shared" si="15"/>
        <v>68967.649999999994</v>
      </c>
      <c r="J142" s="14">
        <f t="shared" si="22"/>
        <v>117</v>
      </c>
      <c r="K142" s="15">
        <f t="shared" si="23"/>
        <v>48427</v>
      </c>
      <c r="L142" s="16">
        <f t="shared" si="16"/>
        <v>686.05</v>
      </c>
      <c r="M142" s="16">
        <f t="shared" si="17"/>
        <v>604.17999999999995</v>
      </c>
      <c r="N142" s="16">
        <f t="shared" si="18"/>
        <v>81.87</v>
      </c>
      <c r="O142" s="16">
        <f t="shared" si="19"/>
        <v>68967.649999999994</v>
      </c>
    </row>
    <row r="143" spans="2:15" hidden="1" x14ac:dyDescent="0.25">
      <c r="B143" s="14">
        <f t="shared" si="20"/>
        <v>118</v>
      </c>
      <c r="C143" s="15">
        <f t="shared" si="21"/>
        <v>48458</v>
      </c>
      <c r="D143" s="16">
        <f t="shared" si="12"/>
        <v>686.05</v>
      </c>
      <c r="E143" s="16">
        <f t="shared" si="13"/>
        <v>603.47</v>
      </c>
      <c r="F143" s="16">
        <f t="shared" si="14"/>
        <v>82.579999999999927</v>
      </c>
      <c r="G143" s="16">
        <f t="shared" si="15"/>
        <v>68885.069999999992</v>
      </c>
      <c r="J143" s="14">
        <f t="shared" si="22"/>
        <v>118</v>
      </c>
      <c r="K143" s="15">
        <f t="shared" si="23"/>
        <v>48458</v>
      </c>
      <c r="L143" s="16">
        <f t="shared" si="16"/>
        <v>686.05</v>
      </c>
      <c r="M143" s="16">
        <f t="shared" si="17"/>
        <v>603.47</v>
      </c>
      <c r="N143" s="16">
        <f t="shared" si="18"/>
        <v>82.579999999999927</v>
      </c>
      <c r="O143" s="16">
        <f t="shared" si="19"/>
        <v>68885.069999999992</v>
      </c>
    </row>
    <row r="144" spans="2:15" hidden="1" x14ac:dyDescent="0.25">
      <c r="B144" s="14">
        <f t="shared" si="20"/>
        <v>119</v>
      </c>
      <c r="C144" s="15">
        <f t="shared" si="21"/>
        <v>48488</v>
      </c>
      <c r="D144" s="16">
        <f t="shared" si="12"/>
        <v>686.05</v>
      </c>
      <c r="E144" s="16">
        <f t="shared" si="13"/>
        <v>602.74</v>
      </c>
      <c r="F144" s="16">
        <f t="shared" si="14"/>
        <v>83.309999999999945</v>
      </c>
      <c r="G144" s="16">
        <f t="shared" si="15"/>
        <v>68801.759999999995</v>
      </c>
      <c r="J144" s="14">
        <f t="shared" si="22"/>
        <v>119</v>
      </c>
      <c r="K144" s="15">
        <f t="shared" si="23"/>
        <v>48488</v>
      </c>
      <c r="L144" s="16">
        <f t="shared" si="16"/>
        <v>686.05</v>
      </c>
      <c r="M144" s="16">
        <f t="shared" si="17"/>
        <v>602.74</v>
      </c>
      <c r="N144" s="16">
        <f t="shared" si="18"/>
        <v>83.309999999999945</v>
      </c>
      <c r="O144" s="16">
        <f t="shared" si="19"/>
        <v>68801.759999999995</v>
      </c>
    </row>
    <row r="145" spans="2:15" hidden="1" x14ac:dyDescent="0.25">
      <c r="B145" s="14">
        <f t="shared" si="20"/>
        <v>120</v>
      </c>
      <c r="C145" s="15">
        <f t="shared" si="21"/>
        <v>48519</v>
      </c>
      <c r="D145" s="16">
        <f t="shared" si="12"/>
        <v>686.05</v>
      </c>
      <c r="E145" s="16">
        <f t="shared" si="13"/>
        <v>602.02</v>
      </c>
      <c r="F145" s="16">
        <f t="shared" si="14"/>
        <v>84.029999999999973</v>
      </c>
      <c r="G145" s="16">
        <f t="shared" si="15"/>
        <v>68717.73</v>
      </c>
      <c r="J145" s="14">
        <f t="shared" si="22"/>
        <v>120</v>
      </c>
      <c r="K145" s="15">
        <f t="shared" si="23"/>
        <v>48519</v>
      </c>
      <c r="L145" s="16">
        <f t="shared" si="16"/>
        <v>686.05</v>
      </c>
      <c r="M145" s="16">
        <f t="shared" si="17"/>
        <v>602.02</v>
      </c>
      <c r="N145" s="16">
        <f t="shared" si="18"/>
        <v>84.029999999999973</v>
      </c>
      <c r="O145" s="16">
        <f t="shared" si="19"/>
        <v>68717.73</v>
      </c>
    </row>
    <row r="146" spans="2:15" hidden="1" x14ac:dyDescent="0.25">
      <c r="B146" s="14">
        <f t="shared" si="20"/>
        <v>121</v>
      </c>
      <c r="C146" s="15">
        <f t="shared" si="21"/>
        <v>48549</v>
      </c>
      <c r="D146" s="16">
        <f t="shared" si="12"/>
        <v>686.05</v>
      </c>
      <c r="E146" s="16">
        <f t="shared" si="13"/>
        <v>601.28</v>
      </c>
      <c r="F146" s="16">
        <f t="shared" si="14"/>
        <v>84.769999999999982</v>
      </c>
      <c r="G146" s="16">
        <f t="shared" si="15"/>
        <v>68632.959999999992</v>
      </c>
      <c r="J146" s="14">
        <f t="shared" si="22"/>
        <v>121</v>
      </c>
      <c r="K146" s="15">
        <f t="shared" si="23"/>
        <v>48549</v>
      </c>
      <c r="L146" s="16">
        <f t="shared" si="16"/>
        <v>686.05</v>
      </c>
      <c r="M146" s="16">
        <f t="shared" si="17"/>
        <v>601.28</v>
      </c>
      <c r="N146" s="16">
        <f t="shared" si="18"/>
        <v>84.769999999999982</v>
      </c>
      <c r="O146" s="16">
        <f t="shared" si="19"/>
        <v>68632.959999999992</v>
      </c>
    </row>
    <row r="147" spans="2:15" hidden="1" x14ac:dyDescent="0.25">
      <c r="B147" s="14">
        <f t="shared" si="20"/>
        <v>122</v>
      </c>
      <c r="C147" s="15">
        <f t="shared" si="21"/>
        <v>48580</v>
      </c>
      <c r="D147" s="16">
        <f t="shared" si="12"/>
        <v>686.05</v>
      </c>
      <c r="E147" s="16">
        <f t="shared" si="13"/>
        <v>600.54</v>
      </c>
      <c r="F147" s="16">
        <f t="shared" si="14"/>
        <v>85.509999999999991</v>
      </c>
      <c r="G147" s="16">
        <f t="shared" si="15"/>
        <v>68547.45</v>
      </c>
      <c r="J147" s="14">
        <f t="shared" si="22"/>
        <v>122</v>
      </c>
      <c r="K147" s="15">
        <f t="shared" si="23"/>
        <v>48580</v>
      </c>
      <c r="L147" s="16">
        <f t="shared" si="16"/>
        <v>686.05</v>
      </c>
      <c r="M147" s="16">
        <f t="shared" si="17"/>
        <v>600.54</v>
      </c>
      <c r="N147" s="16">
        <f t="shared" si="18"/>
        <v>85.509999999999991</v>
      </c>
      <c r="O147" s="16">
        <f t="shared" si="19"/>
        <v>68547.45</v>
      </c>
    </row>
    <row r="148" spans="2:15" hidden="1" x14ac:dyDescent="0.25">
      <c r="B148" s="14">
        <f t="shared" si="20"/>
        <v>123</v>
      </c>
      <c r="C148" s="15">
        <f t="shared" si="21"/>
        <v>48611</v>
      </c>
      <c r="D148" s="16">
        <f t="shared" si="12"/>
        <v>686.05</v>
      </c>
      <c r="E148" s="16">
        <f t="shared" si="13"/>
        <v>599.79</v>
      </c>
      <c r="F148" s="16">
        <f t="shared" si="14"/>
        <v>86.259999999999991</v>
      </c>
      <c r="G148" s="16">
        <f t="shared" si="15"/>
        <v>68461.19</v>
      </c>
      <c r="J148" s="14">
        <f t="shared" si="22"/>
        <v>123</v>
      </c>
      <c r="K148" s="15">
        <f t="shared" si="23"/>
        <v>48611</v>
      </c>
      <c r="L148" s="16">
        <f t="shared" si="16"/>
        <v>686.05</v>
      </c>
      <c r="M148" s="16">
        <f t="shared" si="17"/>
        <v>599.79</v>
      </c>
      <c r="N148" s="16">
        <f t="shared" si="18"/>
        <v>86.259999999999991</v>
      </c>
      <c r="O148" s="16">
        <f t="shared" si="19"/>
        <v>68461.19</v>
      </c>
    </row>
    <row r="149" spans="2:15" hidden="1" x14ac:dyDescent="0.25">
      <c r="B149" s="14">
        <f t="shared" si="20"/>
        <v>124</v>
      </c>
      <c r="C149" s="15">
        <f t="shared" si="21"/>
        <v>48639</v>
      </c>
      <c r="D149" s="16">
        <f t="shared" si="12"/>
        <v>686.05</v>
      </c>
      <c r="E149" s="16">
        <f t="shared" si="13"/>
        <v>599.04</v>
      </c>
      <c r="F149" s="16">
        <f t="shared" si="14"/>
        <v>87.009999999999991</v>
      </c>
      <c r="G149" s="16">
        <f t="shared" si="15"/>
        <v>68374.180000000008</v>
      </c>
      <c r="J149" s="14">
        <f t="shared" si="22"/>
        <v>124</v>
      </c>
      <c r="K149" s="15">
        <f t="shared" si="23"/>
        <v>48639</v>
      </c>
      <c r="L149" s="16">
        <f t="shared" si="16"/>
        <v>686.05</v>
      </c>
      <c r="M149" s="16">
        <f t="shared" si="17"/>
        <v>599.04</v>
      </c>
      <c r="N149" s="16">
        <f t="shared" si="18"/>
        <v>87.009999999999991</v>
      </c>
      <c r="O149" s="16">
        <f t="shared" si="19"/>
        <v>68374.180000000008</v>
      </c>
    </row>
    <row r="150" spans="2:15" hidden="1" x14ac:dyDescent="0.25">
      <c r="B150" s="14">
        <f t="shared" si="20"/>
        <v>125</v>
      </c>
      <c r="C150" s="15">
        <f t="shared" si="21"/>
        <v>48670</v>
      </c>
      <c r="D150" s="16">
        <f t="shared" si="12"/>
        <v>686.05</v>
      </c>
      <c r="E150" s="16">
        <f t="shared" si="13"/>
        <v>598.27</v>
      </c>
      <c r="F150" s="16">
        <f t="shared" si="14"/>
        <v>87.779999999999973</v>
      </c>
      <c r="G150" s="16">
        <f t="shared" si="15"/>
        <v>68286.400000000009</v>
      </c>
      <c r="J150" s="14">
        <f t="shared" si="22"/>
        <v>125</v>
      </c>
      <c r="K150" s="15">
        <f t="shared" si="23"/>
        <v>48670</v>
      </c>
      <c r="L150" s="16">
        <f t="shared" si="16"/>
        <v>686.05</v>
      </c>
      <c r="M150" s="16">
        <f t="shared" si="17"/>
        <v>598.27</v>
      </c>
      <c r="N150" s="16">
        <f t="shared" si="18"/>
        <v>87.779999999999973</v>
      </c>
      <c r="O150" s="16">
        <f t="shared" si="19"/>
        <v>68286.400000000009</v>
      </c>
    </row>
    <row r="151" spans="2:15" hidden="1" x14ac:dyDescent="0.25">
      <c r="B151" s="14">
        <f t="shared" si="20"/>
        <v>126</v>
      </c>
      <c r="C151" s="15">
        <f t="shared" si="21"/>
        <v>48700</v>
      </c>
      <c r="D151" s="16">
        <f t="shared" si="12"/>
        <v>686.05</v>
      </c>
      <c r="E151" s="16">
        <f t="shared" si="13"/>
        <v>597.51</v>
      </c>
      <c r="F151" s="16">
        <f t="shared" si="14"/>
        <v>88.539999999999964</v>
      </c>
      <c r="G151" s="16">
        <f t="shared" si="15"/>
        <v>68197.860000000015</v>
      </c>
      <c r="J151" s="14">
        <f t="shared" si="22"/>
        <v>126</v>
      </c>
      <c r="K151" s="15">
        <f t="shared" si="23"/>
        <v>48700</v>
      </c>
      <c r="L151" s="16">
        <f t="shared" si="16"/>
        <v>686.05</v>
      </c>
      <c r="M151" s="16">
        <f t="shared" si="17"/>
        <v>597.51</v>
      </c>
      <c r="N151" s="16">
        <f t="shared" si="18"/>
        <v>88.539999999999964</v>
      </c>
      <c r="O151" s="16">
        <f t="shared" si="19"/>
        <v>68197.860000000015</v>
      </c>
    </row>
    <row r="152" spans="2:15" hidden="1" x14ac:dyDescent="0.25">
      <c r="B152" s="14">
        <f t="shared" si="20"/>
        <v>127</v>
      </c>
      <c r="C152" s="15">
        <f t="shared" si="21"/>
        <v>48731</v>
      </c>
      <c r="D152" s="16">
        <f t="shared" si="12"/>
        <v>686.05</v>
      </c>
      <c r="E152" s="16">
        <f t="shared" si="13"/>
        <v>596.73</v>
      </c>
      <c r="F152" s="16">
        <f t="shared" si="14"/>
        <v>89.319999999999936</v>
      </c>
      <c r="G152" s="16">
        <f t="shared" si="15"/>
        <v>68108.540000000008</v>
      </c>
      <c r="J152" s="14">
        <f t="shared" si="22"/>
        <v>127</v>
      </c>
      <c r="K152" s="15">
        <f t="shared" si="23"/>
        <v>48731</v>
      </c>
      <c r="L152" s="16">
        <f t="shared" si="16"/>
        <v>686.05</v>
      </c>
      <c r="M152" s="16">
        <f t="shared" si="17"/>
        <v>596.73</v>
      </c>
      <c r="N152" s="16">
        <f t="shared" si="18"/>
        <v>89.319999999999936</v>
      </c>
      <c r="O152" s="16">
        <f t="shared" si="19"/>
        <v>68108.540000000008</v>
      </c>
    </row>
    <row r="153" spans="2:15" hidden="1" x14ac:dyDescent="0.25">
      <c r="B153" s="14">
        <f t="shared" si="20"/>
        <v>128</v>
      </c>
      <c r="C153" s="15">
        <f t="shared" si="21"/>
        <v>48761</v>
      </c>
      <c r="D153" s="16">
        <f t="shared" si="12"/>
        <v>686.05</v>
      </c>
      <c r="E153" s="16">
        <f t="shared" si="13"/>
        <v>595.95000000000005</v>
      </c>
      <c r="F153" s="16">
        <f t="shared" si="14"/>
        <v>90.099999999999909</v>
      </c>
      <c r="G153" s="16">
        <f t="shared" si="15"/>
        <v>68018.44</v>
      </c>
      <c r="J153" s="14">
        <f t="shared" si="22"/>
        <v>128</v>
      </c>
      <c r="K153" s="15">
        <f t="shared" si="23"/>
        <v>48761</v>
      </c>
      <c r="L153" s="16">
        <f t="shared" si="16"/>
        <v>686.05</v>
      </c>
      <c r="M153" s="16">
        <f t="shared" si="17"/>
        <v>595.95000000000005</v>
      </c>
      <c r="N153" s="16">
        <f t="shared" si="18"/>
        <v>90.099999999999909</v>
      </c>
      <c r="O153" s="16">
        <f t="shared" si="19"/>
        <v>68018.44</v>
      </c>
    </row>
    <row r="154" spans="2:15" hidden="1" x14ac:dyDescent="0.25">
      <c r="B154" s="14">
        <f t="shared" si="20"/>
        <v>129</v>
      </c>
      <c r="C154" s="15">
        <f t="shared" si="21"/>
        <v>48792</v>
      </c>
      <c r="D154" s="16">
        <f t="shared" si="12"/>
        <v>686.05</v>
      </c>
      <c r="E154" s="16">
        <f t="shared" si="13"/>
        <v>595.16</v>
      </c>
      <c r="F154" s="16">
        <f t="shared" si="14"/>
        <v>90.889999999999986</v>
      </c>
      <c r="G154" s="16">
        <f t="shared" si="15"/>
        <v>67927.55</v>
      </c>
      <c r="J154" s="14">
        <f t="shared" si="22"/>
        <v>129</v>
      </c>
      <c r="K154" s="15">
        <f t="shared" si="23"/>
        <v>48792</v>
      </c>
      <c r="L154" s="16">
        <f t="shared" si="16"/>
        <v>686.05</v>
      </c>
      <c r="M154" s="16">
        <f t="shared" si="17"/>
        <v>595.16</v>
      </c>
      <c r="N154" s="16">
        <f t="shared" si="18"/>
        <v>90.889999999999986</v>
      </c>
      <c r="O154" s="16">
        <f t="shared" si="19"/>
        <v>67927.55</v>
      </c>
    </row>
    <row r="155" spans="2:15" hidden="1" x14ac:dyDescent="0.25">
      <c r="B155" s="14">
        <f t="shared" si="20"/>
        <v>130</v>
      </c>
      <c r="C155" s="15">
        <f t="shared" si="21"/>
        <v>48823</v>
      </c>
      <c r="D155" s="16">
        <f t="shared" ref="D155:D218" si="24">IF(B155="","",IF(B155=$D$9,G154+E155,$D$15))</f>
        <v>686.05</v>
      </c>
      <c r="E155" s="16">
        <f t="shared" ref="E155:E218" si="25">IF(B155="","",ROUND($D$7/12*G154,2))</f>
        <v>594.37</v>
      </c>
      <c r="F155" s="16">
        <f t="shared" ref="F155:F218" si="26">IF(B155="","",D155-E155)</f>
        <v>91.67999999999995</v>
      </c>
      <c r="G155" s="16">
        <f t="shared" ref="G155:G218" si="27">IF(B155="","",G154-F155)</f>
        <v>67835.87000000001</v>
      </c>
      <c r="J155" s="14">
        <f t="shared" si="22"/>
        <v>130</v>
      </c>
      <c r="K155" s="15">
        <f t="shared" si="23"/>
        <v>48823</v>
      </c>
      <c r="L155" s="16">
        <f t="shared" ref="L155:L218" si="28">IF(J155="","",IF(J155=$D$9,O154+M155,$D$15))</f>
        <v>686.05</v>
      </c>
      <c r="M155" s="16">
        <f t="shared" ref="M155:M218" si="29">IF(J155="","",ROUND($D$7/12*O154,2))</f>
        <v>594.37</v>
      </c>
      <c r="N155" s="16">
        <f t="shared" ref="N155:N218" si="30">IF(J155="","",L155-M155)</f>
        <v>91.67999999999995</v>
      </c>
      <c r="O155" s="16">
        <f t="shared" ref="O155:O218" si="31">IF(J155="","",O154-N155)</f>
        <v>67835.87000000001</v>
      </c>
    </row>
    <row r="156" spans="2:15" hidden="1" x14ac:dyDescent="0.25">
      <c r="B156" s="14">
        <f t="shared" ref="B156:B219" si="32">IF(B155&gt;=$D$9,"",B155+1)</f>
        <v>131</v>
      </c>
      <c r="C156" s="15">
        <f t="shared" ref="C156:C219" si="33">IF(B156="","",DATE(YEAR(C155),MONTH(C155)+1,DAY(C155)))</f>
        <v>48853</v>
      </c>
      <c r="D156" s="16">
        <f t="shared" si="24"/>
        <v>686.05</v>
      </c>
      <c r="E156" s="16">
        <f t="shared" si="25"/>
        <v>593.55999999999995</v>
      </c>
      <c r="F156" s="16">
        <f t="shared" si="26"/>
        <v>92.490000000000009</v>
      </c>
      <c r="G156" s="16">
        <f t="shared" si="27"/>
        <v>67743.38</v>
      </c>
      <c r="J156" s="14">
        <f t="shared" ref="J156:J219" si="34">IF(J155&gt;=$D$9,"",J155+1)</f>
        <v>131</v>
      </c>
      <c r="K156" s="15">
        <f t="shared" ref="K156:K219" si="35">IF(J156="","",DATE(YEAR(K155),MONTH(K155)+1,DAY(K155)))</f>
        <v>48853</v>
      </c>
      <c r="L156" s="16">
        <f t="shared" si="28"/>
        <v>686.05</v>
      </c>
      <c r="M156" s="16">
        <f t="shared" si="29"/>
        <v>593.55999999999995</v>
      </c>
      <c r="N156" s="16">
        <f t="shared" si="30"/>
        <v>92.490000000000009</v>
      </c>
      <c r="O156" s="16">
        <f t="shared" si="31"/>
        <v>67743.38</v>
      </c>
    </row>
    <row r="157" spans="2:15" hidden="1" x14ac:dyDescent="0.25">
      <c r="B157" s="14">
        <f t="shared" si="32"/>
        <v>132</v>
      </c>
      <c r="C157" s="15">
        <f t="shared" si="33"/>
        <v>48884</v>
      </c>
      <c r="D157" s="16">
        <f t="shared" si="24"/>
        <v>686.05</v>
      </c>
      <c r="E157" s="16">
        <f t="shared" si="25"/>
        <v>592.75</v>
      </c>
      <c r="F157" s="16">
        <f t="shared" si="26"/>
        <v>93.299999999999955</v>
      </c>
      <c r="G157" s="16">
        <f t="shared" si="27"/>
        <v>67650.080000000002</v>
      </c>
      <c r="J157" s="14">
        <f t="shared" si="34"/>
        <v>132</v>
      </c>
      <c r="K157" s="15">
        <f t="shared" si="35"/>
        <v>48884</v>
      </c>
      <c r="L157" s="16">
        <f t="shared" si="28"/>
        <v>686.05</v>
      </c>
      <c r="M157" s="16">
        <f t="shared" si="29"/>
        <v>592.75</v>
      </c>
      <c r="N157" s="16">
        <f t="shared" si="30"/>
        <v>93.299999999999955</v>
      </c>
      <c r="O157" s="16">
        <f t="shared" si="31"/>
        <v>67650.080000000002</v>
      </c>
    </row>
    <row r="158" spans="2:15" hidden="1" x14ac:dyDescent="0.25">
      <c r="B158" s="14">
        <f t="shared" si="32"/>
        <v>133</v>
      </c>
      <c r="C158" s="15">
        <f t="shared" si="33"/>
        <v>48914</v>
      </c>
      <c r="D158" s="16">
        <f t="shared" si="24"/>
        <v>686.05</v>
      </c>
      <c r="E158" s="16">
        <f t="shared" si="25"/>
        <v>591.94000000000005</v>
      </c>
      <c r="F158" s="16">
        <f t="shared" si="26"/>
        <v>94.1099999999999</v>
      </c>
      <c r="G158" s="16">
        <f t="shared" si="27"/>
        <v>67555.97</v>
      </c>
      <c r="J158" s="14">
        <f t="shared" si="34"/>
        <v>133</v>
      </c>
      <c r="K158" s="15">
        <f t="shared" si="35"/>
        <v>48914</v>
      </c>
      <c r="L158" s="16">
        <f t="shared" si="28"/>
        <v>686.05</v>
      </c>
      <c r="M158" s="16">
        <f t="shared" si="29"/>
        <v>591.94000000000005</v>
      </c>
      <c r="N158" s="16">
        <f t="shared" si="30"/>
        <v>94.1099999999999</v>
      </c>
      <c r="O158" s="16">
        <f t="shared" si="31"/>
        <v>67555.97</v>
      </c>
    </row>
    <row r="159" spans="2:15" hidden="1" x14ac:dyDescent="0.25">
      <c r="B159" s="14">
        <f t="shared" si="32"/>
        <v>134</v>
      </c>
      <c r="C159" s="15">
        <f t="shared" si="33"/>
        <v>48945</v>
      </c>
      <c r="D159" s="16">
        <f t="shared" si="24"/>
        <v>686.05</v>
      </c>
      <c r="E159" s="16">
        <f t="shared" si="25"/>
        <v>591.11</v>
      </c>
      <c r="F159" s="16">
        <f t="shared" si="26"/>
        <v>94.939999999999941</v>
      </c>
      <c r="G159" s="16">
        <f t="shared" si="27"/>
        <v>67461.03</v>
      </c>
      <c r="J159" s="14">
        <f t="shared" si="34"/>
        <v>134</v>
      </c>
      <c r="K159" s="15">
        <f t="shared" si="35"/>
        <v>48945</v>
      </c>
      <c r="L159" s="16">
        <f t="shared" si="28"/>
        <v>686.05</v>
      </c>
      <c r="M159" s="16">
        <f t="shared" si="29"/>
        <v>591.11</v>
      </c>
      <c r="N159" s="16">
        <f t="shared" si="30"/>
        <v>94.939999999999941</v>
      </c>
      <c r="O159" s="16">
        <f t="shared" si="31"/>
        <v>67461.03</v>
      </c>
    </row>
    <row r="160" spans="2:15" hidden="1" x14ac:dyDescent="0.25">
      <c r="B160" s="14">
        <f t="shared" si="32"/>
        <v>135</v>
      </c>
      <c r="C160" s="15">
        <f t="shared" si="33"/>
        <v>48976</v>
      </c>
      <c r="D160" s="16">
        <f t="shared" si="24"/>
        <v>686.05</v>
      </c>
      <c r="E160" s="16">
        <f t="shared" si="25"/>
        <v>590.28</v>
      </c>
      <c r="F160" s="16">
        <f t="shared" si="26"/>
        <v>95.769999999999982</v>
      </c>
      <c r="G160" s="16">
        <f t="shared" si="27"/>
        <v>67365.259999999995</v>
      </c>
      <c r="J160" s="14">
        <f t="shared" si="34"/>
        <v>135</v>
      </c>
      <c r="K160" s="15">
        <f t="shared" si="35"/>
        <v>48976</v>
      </c>
      <c r="L160" s="16">
        <f t="shared" si="28"/>
        <v>686.05</v>
      </c>
      <c r="M160" s="16">
        <f t="shared" si="29"/>
        <v>590.28</v>
      </c>
      <c r="N160" s="16">
        <f t="shared" si="30"/>
        <v>95.769999999999982</v>
      </c>
      <c r="O160" s="16">
        <f t="shared" si="31"/>
        <v>67365.259999999995</v>
      </c>
    </row>
    <row r="161" spans="2:15" hidden="1" x14ac:dyDescent="0.25">
      <c r="B161" s="14">
        <f t="shared" si="32"/>
        <v>136</v>
      </c>
      <c r="C161" s="15">
        <f t="shared" si="33"/>
        <v>49004</v>
      </c>
      <c r="D161" s="16">
        <f t="shared" si="24"/>
        <v>686.05</v>
      </c>
      <c r="E161" s="16">
        <f t="shared" si="25"/>
        <v>589.45000000000005</v>
      </c>
      <c r="F161" s="16">
        <f t="shared" si="26"/>
        <v>96.599999999999909</v>
      </c>
      <c r="G161" s="16">
        <f t="shared" si="27"/>
        <v>67268.659999999989</v>
      </c>
      <c r="J161" s="14">
        <f t="shared" si="34"/>
        <v>136</v>
      </c>
      <c r="K161" s="15">
        <f t="shared" si="35"/>
        <v>49004</v>
      </c>
      <c r="L161" s="16">
        <f t="shared" si="28"/>
        <v>686.05</v>
      </c>
      <c r="M161" s="16">
        <f t="shared" si="29"/>
        <v>589.45000000000005</v>
      </c>
      <c r="N161" s="16">
        <f t="shared" si="30"/>
        <v>96.599999999999909</v>
      </c>
      <c r="O161" s="16">
        <f t="shared" si="31"/>
        <v>67268.659999999989</v>
      </c>
    </row>
    <row r="162" spans="2:15" hidden="1" x14ac:dyDescent="0.25">
      <c r="B162" s="14">
        <f t="shared" si="32"/>
        <v>137</v>
      </c>
      <c r="C162" s="15">
        <f t="shared" si="33"/>
        <v>49035</v>
      </c>
      <c r="D162" s="16">
        <f t="shared" si="24"/>
        <v>686.05</v>
      </c>
      <c r="E162" s="16">
        <f t="shared" si="25"/>
        <v>588.6</v>
      </c>
      <c r="F162" s="16">
        <f t="shared" si="26"/>
        <v>97.449999999999932</v>
      </c>
      <c r="G162" s="16">
        <f t="shared" si="27"/>
        <v>67171.209999999992</v>
      </c>
      <c r="J162" s="14">
        <f t="shared" si="34"/>
        <v>137</v>
      </c>
      <c r="K162" s="15">
        <f t="shared" si="35"/>
        <v>49035</v>
      </c>
      <c r="L162" s="16">
        <f t="shared" si="28"/>
        <v>686.05</v>
      </c>
      <c r="M162" s="16">
        <f t="shared" si="29"/>
        <v>588.6</v>
      </c>
      <c r="N162" s="16">
        <f t="shared" si="30"/>
        <v>97.449999999999932</v>
      </c>
      <c r="O162" s="16">
        <f t="shared" si="31"/>
        <v>67171.209999999992</v>
      </c>
    </row>
    <row r="163" spans="2:15" hidden="1" x14ac:dyDescent="0.25">
      <c r="B163" s="14">
        <f t="shared" si="32"/>
        <v>138</v>
      </c>
      <c r="C163" s="15">
        <f t="shared" si="33"/>
        <v>49065</v>
      </c>
      <c r="D163" s="16">
        <f t="shared" si="24"/>
        <v>686.05</v>
      </c>
      <c r="E163" s="16">
        <f t="shared" si="25"/>
        <v>587.75</v>
      </c>
      <c r="F163" s="16">
        <f t="shared" si="26"/>
        <v>98.299999999999955</v>
      </c>
      <c r="G163" s="16">
        <f t="shared" si="27"/>
        <v>67072.909999999989</v>
      </c>
      <c r="J163" s="14">
        <f t="shared" si="34"/>
        <v>138</v>
      </c>
      <c r="K163" s="15">
        <f t="shared" si="35"/>
        <v>49065</v>
      </c>
      <c r="L163" s="16">
        <f t="shared" si="28"/>
        <v>686.05</v>
      </c>
      <c r="M163" s="16">
        <f t="shared" si="29"/>
        <v>587.75</v>
      </c>
      <c r="N163" s="16">
        <f t="shared" si="30"/>
        <v>98.299999999999955</v>
      </c>
      <c r="O163" s="16">
        <f t="shared" si="31"/>
        <v>67072.909999999989</v>
      </c>
    </row>
    <row r="164" spans="2:15" hidden="1" x14ac:dyDescent="0.25">
      <c r="B164" s="14">
        <f t="shared" si="32"/>
        <v>139</v>
      </c>
      <c r="C164" s="15">
        <f t="shared" si="33"/>
        <v>49096</v>
      </c>
      <c r="D164" s="16">
        <f t="shared" si="24"/>
        <v>686.05</v>
      </c>
      <c r="E164" s="16">
        <f t="shared" si="25"/>
        <v>586.89</v>
      </c>
      <c r="F164" s="16">
        <f t="shared" si="26"/>
        <v>99.159999999999968</v>
      </c>
      <c r="G164" s="16">
        <f t="shared" si="27"/>
        <v>66973.749999999985</v>
      </c>
      <c r="J164" s="14">
        <f t="shared" si="34"/>
        <v>139</v>
      </c>
      <c r="K164" s="15">
        <f t="shared" si="35"/>
        <v>49096</v>
      </c>
      <c r="L164" s="16">
        <f t="shared" si="28"/>
        <v>686.05</v>
      </c>
      <c r="M164" s="16">
        <f t="shared" si="29"/>
        <v>586.89</v>
      </c>
      <c r="N164" s="16">
        <f t="shared" si="30"/>
        <v>99.159999999999968</v>
      </c>
      <c r="O164" s="16">
        <f t="shared" si="31"/>
        <v>66973.749999999985</v>
      </c>
    </row>
    <row r="165" spans="2:15" hidden="1" x14ac:dyDescent="0.25">
      <c r="B165" s="14">
        <f t="shared" si="32"/>
        <v>140</v>
      </c>
      <c r="C165" s="15">
        <f t="shared" si="33"/>
        <v>49126</v>
      </c>
      <c r="D165" s="16">
        <f t="shared" si="24"/>
        <v>686.05</v>
      </c>
      <c r="E165" s="16">
        <f t="shared" si="25"/>
        <v>586.02</v>
      </c>
      <c r="F165" s="16">
        <f t="shared" si="26"/>
        <v>100.02999999999997</v>
      </c>
      <c r="G165" s="16">
        <f t="shared" si="27"/>
        <v>66873.719999999987</v>
      </c>
      <c r="J165" s="14">
        <f t="shared" si="34"/>
        <v>140</v>
      </c>
      <c r="K165" s="15">
        <f t="shared" si="35"/>
        <v>49126</v>
      </c>
      <c r="L165" s="16">
        <f t="shared" si="28"/>
        <v>686.05</v>
      </c>
      <c r="M165" s="16">
        <f t="shared" si="29"/>
        <v>586.02</v>
      </c>
      <c r="N165" s="16">
        <f t="shared" si="30"/>
        <v>100.02999999999997</v>
      </c>
      <c r="O165" s="16">
        <f t="shared" si="31"/>
        <v>66873.719999999987</v>
      </c>
    </row>
    <row r="166" spans="2:15" hidden="1" x14ac:dyDescent="0.25">
      <c r="B166" s="14">
        <f t="shared" si="32"/>
        <v>141</v>
      </c>
      <c r="C166" s="15">
        <f t="shared" si="33"/>
        <v>49157</v>
      </c>
      <c r="D166" s="16">
        <f t="shared" si="24"/>
        <v>686.05</v>
      </c>
      <c r="E166" s="16">
        <f t="shared" si="25"/>
        <v>585.15</v>
      </c>
      <c r="F166" s="16">
        <f t="shared" si="26"/>
        <v>100.89999999999998</v>
      </c>
      <c r="G166" s="16">
        <f t="shared" si="27"/>
        <v>66772.819999999992</v>
      </c>
      <c r="J166" s="14">
        <f t="shared" si="34"/>
        <v>141</v>
      </c>
      <c r="K166" s="15">
        <f t="shared" si="35"/>
        <v>49157</v>
      </c>
      <c r="L166" s="16">
        <f t="shared" si="28"/>
        <v>686.05</v>
      </c>
      <c r="M166" s="16">
        <f t="shared" si="29"/>
        <v>585.15</v>
      </c>
      <c r="N166" s="16">
        <f t="shared" si="30"/>
        <v>100.89999999999998</v>
      </c>
      <c r="O166" s="16">
        <f t="shared" si="31"/>
        <v>66772.819999999992</v>
      </c>
    </row>
    <row r="167" spans="2:15" hidden="1" x14ac:dyDescent="0.25">
      <c r="B167" s="14">
        <f t="shared" si="32"/>
        <v>142</v>
      </c>
      <c r="C167" s="15">
        <f t="shared" si="33"/>
        <v>49188</v>
      </c>
      <c r="D167" s="16">
        <f t="shared" si="24"/>
        <v>686.05</v>
      </c>
      <c r="E167" s="16">
        <f t="shared" si="25"/>
        <v>584.26</v>
      </c>
      <c r="F167" s="16">
        <f t="shared" si="26"/>
        <v>101.78999999999996</v>
      </c>
      <c r="G167" s="16">
        <f t="shared" si="27"/>
        <v>66671.03</v>
      </c>
      <c r="J167" s="14">
        <f t="shared" si="34"/>
        <v>142</v>
      </c>
      <c r="K167" s="15">
        <f t="shared" si="35"/>
        <v>49188</v>
      </c>
      <c r="L167" s="16">
        <f t="shared" si="28"/>
        <v>686.05</v>
      </c>
      <c r="M167" s="16">
        <f t="shared" si="29"/>
        <v>584.26</v>
      </c>
      <c r="N167" s="16">
        <f t="shared" si="30"/>
        <v>101.78999999999996</v>
      </c>
      <c r="O167" s="16">
        <f t="shared" si="31"/>
        <v>66671.03</v>
      </c>
    </row>
    <row r="168" spans="2:15" hidden="1" x14ac:dyDescent="0.25">
      <c r="B168" s="14">
        <f t="shared" si="32"/>
        <v>143</v>
      </c>
      <c r="C168" s="15">
        <f t="shared" si="33"/>
        <v>49218</v>
      </c>
      <c r="D168" s="16">
        <f t="shared" si="24"/>
        <v>686.05</v>
      </c>
      <c r="E168" s="16">
        <f t="shared" si="25"/>
        <v>583.37</v>
      </c>
      <c r="F168" s="16">
        <f t="shared" si="26"/>
        <v>102.67999999999995</v>
      </c>
      <c r="G168" s="16">
        <f t="shared" si="27"/>
        <v>66568.350000000006</v>
      </c>
      <c r="J168" s="14">
        <f t="shared" si="34"/>
        <v>143</v>
      </c>
      <c r="K168" s="15">
        <f t="shared" si="35"/>
        <v>49218</v>
      </c>
      <c r="L168" s="16">
        <f t="shared" si="28"/>
        <v>686.05</v>
      </c>
      <c r="M168" s="16">
        <f t="shared" si="29"/>
        <v>583.37</v>
      </c>
      <c r="N168" s="16">
        <f t="shared" si="30"/>
        <v>102.67999999999995</v>
      </c>
      <c r="O168" s="16">
        <f t="shared" si="31"/>
        <v>66568.350000000006</v>
      </c>
    </row>
    <row r="169" spans="2:15" hidden="1" x14ac:dyDescent="0.25">
      <c r="B169" s="14">
        <f t="shared" si="32"/>
        <v>144</v>
      </c>
      <c r="C169" s="15">
        <f t="shared" si="33"/>
        <v>49249</v>
      </c>
      <c r="D169" s="16">
        <f t="shared" si="24"/>
        <v>686.05</v>
      </c>
      <c r="E169" s="16">
        <f t="shared" si="25"/>
        <v>582.47</v>
      </c>
      <c r="F169" s="16">
        <f t="shared" si="26"/>
        <v>103.57999999999993</v>
      </c>
      <c r="G169" s="16">
        <f t="shared" si="27"/>
        <v>66464.77</v>
      </c>
      <c r="J169" s="14">
        <f t="shared" si="34"/>
        <v>144</v>
      </c>
      <c r="K169" s="15">
        <f t="shared" si="35"/>
        <v>49249</v>
      </c>
      <c r="L169" s="16">
        <f t="shared" si="28"/>
        <v>686.05</v>
      </c>
      <c r="M169" s="16">
        <f t="shared" si="29"/>
        <v>582.47</v>
      </c>
      <c r="N169" s="16">
        <f t="shared" si="30"/>
        <v>103.57999999999993</v>
      </c>
      <c r="O169" s="16">
        <f t="shared" si="31"/>
        <v>66464.77</v>
      </c>
    </row>
    <row r="170" spans="2:15" hidden="1" x14ac:dyDescent="0.25">
      <c r="B170" s="14">
        <f t="shared" si="32"/>
        <v>145</v>
      </c>
      <c r="C170" s="15">
        <f t="shared" si="33"/>
        <v>49279</v>
      </c>
      <c r="D170" s="16">
        <f t="shared" si="24"/>
        <v>686.05</v>
      </c>
      <c r="E170" s="16">
        <f t="shared" si="25"/>
        <v>581.57000000000005</v>
      </c>
      <c r="F170" s="16">
        <f t="shared" si="26"/>
        <v>104.4799999999999</v>
      </c>
      <c r="G170" s="16">
        <f t="shared" si="27"/>
        <v>66360.290000000008</v>
      </c>
      <c r="J170" s="14">
        <f t="shared" si="34"/>
        <v>145</v>
      </c>
      <c r="K170" s="15">
        <f t="shared" si="35"/>
        <v>49279</v>
      </c>
      <c r="L170" s="16">
        <f t="shared" si="28"/>
        <v>686.05</v>
      </c>
      <c r="M170" s="16">
        <f t="shared" si="29"/>
        <v>581.57000000000005</v>
      </c>
      <c r="N170" s="16">
        <f t="shared" si="30"/>
        <v>104.4799999999999</v>
      </c>
      <c r="O170" s="16">
        <f t="shared" si="31"/>
        <v>66360.290000000008</v>
      </c>
    </row>
    <row r="171" spans="2:15" hidden="1" x14ac:dyDescent="0.25">
      <c r="B171" s="14">
        <f t="shared" si="32"/>
        <v>146</v>
      </c>
      <c r="C171" s="15">
        <f t="shared" si="33"/>
        <v>49310</v>
      </c>
      <c r="D171" s="16">
        <f t="shared" si="24"/>
        <v>686.05</v>
      </c>
      <c r="E171" s="16">
        <f t="shared" si="25"/>
        <v>580.65</v>
      </c>
      <c r="F171" s="16">
        <f t="shared" si="26"/>
        <v>105.39999999999998</v>
      </c>
      <c r="G171" s="16">
        <f t="shared" si="27"/>
        <v>66254.890000000014</v>
      </c>
      <c r="J171" s="14">
        <f t="shared" si="34"/>
        <v>146</v>
      </c>
      <c r="K171" s="15">
        <f t="shared" si="35"/>
        <v>49310</v>
      </c>
      <c r="L171" s="16">
        <f t="shared" si="28"/>
        <v>686.05</v>
      </c>
      <c r="M171" s="16">
        <f t="shared" si="29"/>
        <v>580.65</v>
      </c>
      <c r="N171" s="16">
        <f t="shared" si="30"/>
        <v>105.39999999999998</v>
      </c>
      <c r="O171" s="16">
        <f t="shared" si="31"/>
        <v>66254.890000000014</v>
      </c>
    </row>
    <row r="172" spans="2:15" hidden="1" x14ac:dyDescent="0.25">
      <c r="B172" s="14">
        <f t="shared" si="32"/>
        <v>147</v>
      </c>
      <c r="C172" s="15">
        <f t="shared" si="33"/>
        <v>49341</v>
      </c>
      <c r="D172" s="16">
        <f t="shared" si="24"/>
        <v>686.05</v>
      </c>
      <c r="E172" s="16">
        <f t="shared" si="25"/>
        <v>579.73</v>
      </c>
      <c r="F172" s="16">
        <f t="shared" si="26"/>
        <v>106.31999999999994</v>
      </c>
      <c r="G172" s="16">
        <f t="shared" si="27"/>
        <v>66148.570000000007</v>
      </c>
      <c r="J172" s="14">
        <f t="shared" si="34"/>
        <v>147</v>
      </c>
      <c r="K172" s="15">
        <f t="shared" si="35"/>
        <v>49341</v>
      </c>
      <c r="L172" s="16">
        <f t="shared" si="28"/>
        <v>686.05</v>
      </c>
      <c r="M172" s="16">
        <f t="shared" si="29"/>
        <v>579.73</v>
      </c>
      <c r="N172" s="16">
        <f t="shared" si="30"/>
        <v>106.31999999999994</v>
      </c>
      <c r="O172" s="16">
        <f t="shared" si="31"/>
        <v>66148.570000000007</v>
      </c>
    </row>
    <row r="173" spans="2:15" hidden="1" x14ac:dyDescent="0.25">
      <c r="B173" s="14">
        <f t="shared" si="32"/>
        <v>148</v>
      </c>
      <c r="C173" s="15">
        <f t="shared" si="33"/>
        <v>49369</v>
      </c>
      <c r="D173" s="16">
        <f t="shared" si="24"/>
        <v>686.05</v>
      </c>
      <c r="E173" s="16">
        <f t="shared" si="25"/>
        <v>578.79999999999995</v>
      </c>
      <c r="F173" s="16">
        <f t="shared" si="26"/>
        <v>107.25</v>
      </c>
      <c r="G173" s="16">
        <f t="shared" si="27"/>
        <v>66041.320000000007</v>
      </c>
      <c r="J173" s="14">
        <f t="shared" si="34"/>
        <v>148</v>
      </c>
      <c r="K173" s="15">
        <f t="shared" si="35"/>
        <v>49369</v>
      </c>
      <c r="L173" s="16">
        <f t="shared" si="28"/>
        <v>686.05</v>
      </c>
      <c r="M173" s="16">
        <f t="shared" si="29"/>
        <v>578.79999999999995</v>
      </c>
      <c r="N173" s="16">
        <f t="shared" si="30"/>
        <v>107.25</v>
      </c>
      <c r="O173" s="16">
        <f t="shared" si="31"/>
        <v>66041.320000000007</v>
      </c>
    </row>
    <row r="174" spans="2:15" hidden="1" x14ac:dyDescent="0.25">
      <c r="B174" s="14">
        <f t="shared" si="32"/>
        <v>149</v>
      </c>
      <c r="C174" s="15">
        <f t="shared" si="33"/>
        <v>49400</v>
      </c>
      <c r="D174" s="16">
        <f t="shared" si="24"/>
        <v>686.05</v>
      </c>
      <c r="E174" s="16">
        <f t="shared" si="25"/>
        <v>577.86</v>
      </c>
      <c r="F174" s="16">
        <f t="shared" si="26"/>
        <v>108.18999999999994</v>
      </c>
      <c r="G174" s="16">
        <f t="shared" si="27"/>
        <v>65933.13</v>
      </c>
      <c r="J174" s="14">
        <f t="shared" si="34"/>
        <v>149</v>
      </c>
      <c r="K174" s="15">
        <f t="shared" si="35"/>
        <v>49400</v>
      </c>
      <c r="L174" s="16">
        <f t="shared" si="28"/>
        <v>686.05</v>
      </c>
      <c r="M174" s="16">
        <f t="shared" si="29"/>
        <v>577.86</v>
      </c>
      <c r="N174" s="16">
        <f t="shared" si="30"/>
        <v>108.18999999999994</v>
      </c>
      <c r="O174" s="16">
        <f t="shared" si="31"/>
        <v>65933.13</v>
      </c>
    </row>
    <row r="175" spans="2:15" hidden="1" x14ac:dyDescent="0.25">
      <c r="B175" s="14">
        <f t="shared" si="32"/>
        <v>150</v>
      </c>
      <c r="C175" s="15">
        <f t="shared" si="33"/>
        <v>49430</v>
      </c>
      <c r="D175" s="16">
        <f t="shared" si="24"/>
        <v>686.05</v>
      </c>
      <c r="E175" s="16">
        <f t="shared" si="25"/>
        <v>576.91</v>
      </c>
      <c r="F175" s="16">
        <f t="shared" si="26"/>
        <v>109.13999999999999</v>
      </c>
      <c r="G175" s="16">
        <f t="shared" si="27"/>
        <v>65823.990000000005</v>
      </c>
      <c r="J175" s="14">
        <f t="shared" si="34"/>
        <v>150</v>
      </c>
      <c r="K175" s="15">
        <f t="shared" si="35"/>
        <v>49430</v>
      </c>
      <c r="L175" s="16">
        <f t="shared" si="28"/>
        <v>686.05</v>
      </c>
      <c r="M175" s="16">
        <f t="shared" si="29"/>
        <v>576.91</v>
      </c>
      <c r="N175" s="16">
        <f t="shared" si="30"/>
        <v>109.13999999999999</v>
      </c>
      <c r="O175" s="16">
        <f t="shared" si="31"/>
        <v>65823.990000000005</v>
      </c>
    </row>
    <row r="176" spans="2:15" hidden="1" x14ac:dyDescent="0.25">
      <c r="B176" s="14">
        <f t="shared" si="32"/>
        <v>151</v>
      </c>
      <c r="C176" s="15">
        <f t="shared" si="33"/>
        <v>49461</v>
      </c>
      <c r="D176" s="16">
        <f t="shared" si="24"/>
        <v>686.05</v>
      </c>
      <c r="E176" s="16">
        <f t="shared" si="25"/>
        <v>575.96</v>
      </c>
      <c r="F176" s="16">
        <f t="shared" si="26"/>
        <v>110.08999999999992</v>
      </c>
      <c r="G176" s="16">
        <f t="shared" si="27"/>
        <v>65713.900000000009</v>
      </c>
      <c r="J176" s="14">
        <f t="shared" si="34"/>
        <v>151</v>
      </c>
      <c r="K176" s="15">
        <f t="shared" si="35"/>
        <v>49461</v>
      </c>
      <c r="L176" s="16">
        <f t="shared" si="28"/>
        <v>686.05</v>
      </c>
      <c r="M176" s="16">
        <f t="shared" si="29"/>
        <v>575.96</v>
      </c>
      <c r="N176" s="16">
        <f t="shared" si="30"/>
        <v>110.08999999999992</v>
      </c>
      <c r="O176" s="16">
        <f t="shared" si="31"/>
        <v>65713.900000000009</v>
      </c>
    </row>
    <row r="177" spans="2:15" hidden="1" x14ac:dyDescent="0.25">
      <c r="B177" s="14">
        <f t="shared" si="32"/>
        <v>152</v>
      </c>
      <c r="C177" s="15">
        <f t="shared" si="33"/>
        <v>49491</v>
      </c>
      <c r="D177" s="16">
        <f t="shared" si="24"/>
        <v>686.05</v>
      </c>
      <c r="E177" s="16">
        <f t="shared" si="25"/>
        <v>575</v>
      </c>
      <c r="F177" s="16">
        <f t="shared" si="26"/>
        <v>111.04999999999995</v>
      </c>
      <c r="G177" s="16">
        <f t="shared" si="27"/>
        <v>65602.850000000006</v>
      </c>
      <c r="J177" s="14">
        <f t="shared" si="34"/>
        <v>152</v>
      </c>
      <c r="K177" s="15">
        <f t="shared" si="35"/>
        <v>49491</v>
      </c>
      <c r="L177" s="16">
        <f t="shared" si="28"/>
        <v>686.05</v>
      </c>
      <c r="M177" s="16">
        <f t="shared" si="29"/>
        <v>575</v>
      </c>
      <c r="N177" s="16">
        <f t="shared" si="30"/>
        <v>111.04999999999995</v>
      </c>
      <c r="O177" s="16">
        <f t="shared" si="31"/>
        <v>65602.850000000006</v>
      </c>
    </row>
    <row r="178" spans="2:15" hidden="1" x14ac:dyDescent="0.25">
      <c r="B178" s="14">
        <f t="shared" si="32"/>
        <v>153</v>
      </c>
      <c r="C178" s="15">
        <f t="shared" si="33"/>
        <v>49522</v>
      </c>
      <c r="D178" s="16">
        <f t="shared" si="24"/>
        <v>686.05</v>
      </c>
      <c r="E178" s="16">
        <f t="shared" si="25"/>
        <v>574.02</v>
      </c>
      <c r="F178" s="16">
        <f t="shared" si="26"/>
        <v>112.02999999999997</v>
      </c>
      <c r="G178" s="16">
        <f t="shared" si="27"/>
        <v>65490.820000000007</v>
      </c>
      <c r="J178" s="14">
        <f t="shared" si="34"/>
        <v>153</v>
      </c>
      <c r="K178" s="15">
        <f t="shared" si="35"/>
        <v>49522</v>
      </c>
      <c r="L178" s="16">
        <f t="shared" si="28"/>
        <v>686.05</v>
      </c>
      <c r="M178" s="16">
        <f t="shared" si="29"/>
        <v>574.02</v>
      </c>
      <c r="N178" s="16">
        <f t="shared" si="30"/>
        <v>112.02999999999997</v>
      </c>
      <c r="O178" s="16">
        <f t="shared" si="31"/>
        <v>65490.820000000007</v>
      </c>
    </row>
    <row r="179" spans="2:15" hidden="1" x14ac:dyDescent="0.25">
      <c r="B179" s="14">
        <f t="shared" si="32"/>
        <v>154</v>
      </c>
      <c r="C179" s="15">
        <f t="shared" si="33"/>
        <v>49553</v>
      </c>
      <c r="D179" s="16">
        <f t="shared" si="24"/>
        <v>686.05</v>
      </c>
      <c r="E179" s="16">
        <f t="shared" si="25"/>
        <v>573.04</v>
      </c>
      <c r="F179" s="16">
        <f t="shared" si="26"/>
        <v>113.00999999999999</v>
      </c>
      <c r="G179" s="16">
        <f t="shared" si="27"/>
        <v>65377.810000000005</v>
      </c>
      <c r="J179" s="14">
        <f t="shared" si="34"/>
        <v>154</v>
      </c>
      <c r="K179" s="15">
        <f t="shared" si="35"/>
        <v>49553</v>
      </c>
      <c r="L179" s="16">
        <f t="shared" si="28"/>
        <v>686.05</v>
      </c>
      <c r="M179" s="16">
        <f t="shared" si="29"/>
        <v>573.04</v>
      </c>
      <c r="N179" s="16">
        <f t="shared" si="30"/>
        <v>113.00999999999999</v>
      </c>
      <c r="O179" s="16">
        <f t="shared" si="31"/>
        <v>65377.810000000005</v>
      </c>
    </row>
    <row r="180" spans="2:15" hidden="1" x14ac:dyDescent="0.25">
      <c r="B180" s="14">
        <f t="shared" si="32"/>
        <v>155</v>
      </c>
      <c r="C180" s="15">
        <f t="shared" si="33"/>
        <v>49583</v>
      </c>
      <c r="D180" s="16">
        <f t="shared" si="24"/>
        <v>686.05</v>
      </c>
      <c r="E180" s="16">
        <f t="shared" si="25"/>
        <v>572.05999999999995</v>
      </c>
      <c r="F180" s="16">
        <f t="shared" si="26"/>
        <v>113.99000000000001</v>
      </c>
      <c r="G180" s="16">
        <f t="shared" si="27"/>
        <v>65263.820000000007</v>
      </c>
      <c r="J180" s="14">
        <f t="shared" si="34"/>
        <v>155</v>
      </c>
      <c r="K180" s="15">
        <f t="shared" si="35"/>
        <v>49583</v>
      </c>
      <c r="L180" s="16">
        <f t="shared" si="28"/>
        <v>686.05</v>
      </c>
      <c r="M180" s="16">
        <f t="shared" si="29"/>
        <v>572.05999999999995</v>
      </c>
      <c r="N180" s="16">
        <f t="shared" si="30"/>
        <v>113.99000000000001</v>
      </c>
      <c r="O180" s="16">
        <f t="shared" si="31"/>
        <v>65263.820000000007</v>
      </c>
    </row>
    <row r="181" spans="2:15" hidden="1" x14ac:dyDescent="0.25">
      <c r="B181" s="14">
        <f t="shared" si="32"/>
        <v>156</v>
      </c>
      <c r="C181" s="15">
        <f t="shared" si="33"/>
        <v>49614</v>
      </c>
      <c r="D181" s="16">
        <f t="shared" si="24"/>
        <v>686.05</v>
      </c>
      <c r="E181" s="16">
        <f t="shared" si="25"/>
        <v>571.05999999999995</v>
      </c>
      <c r="F181" s="16">
        <f t="shared" si="26"/>
        <v>114.99000000000001</v>
      </c>
      <c r="G181" s="16">
        <f t="shared" si="27"/>
        <v>65148.830000000009</v>
      </c>
      <c r="J181" s="14">
        <f t="shared" si="34"/>
        <v>156</v>
      </c>
      <c r="K181" s="15">
        <f t="shared" si="35"/>
        <v>49614</v>
      </c>
      <c r="L181" s="16">
        <f t="shared" si="28"/>
        <v>686.05</v>
      </c>
      <c r="M181" s="16">
        <f t="shared" si="29"/>
        <v>571.05999999999995</v>
      </c>
      <c r="N181" s="16">
        <f t="shared" si="30"/>
        <v>114.99000000000001</v>
      </c>
      <c r="O181" s="16">
        <f t="shared" si="31"/>
        <v>65148.830000000009</v>
      </c>
    </row>
    <row r="182" spans="2:15" hidden="1" x14ac:dyDescent="0.25">
      <c r="B182" s="14">
        <f t="shared" si="32"/>
        <v>157</v>
      </c>
      <c r="C182" s="15">
        <f t="shared" si="33"/>
        <v>49644</v>
      </c>
      <c r="D182" s="16">
        <f t="shared" si="24"/>
        <v>686.05</v>
      </c>
      <c r="E182" s="16">
        <f t="shared" si="25"/>
        <v>570.04999999999995</v>
      </c>
      <c r="F182" s="16">
        <f t="shared" si="26"/>
        <v>116</v>
      </c>
      <c r="G182" s="16">
        <f t="shared" si="27"/>
        <v>65032.830000000009</v>
      </c>
      <c r="J182" s="14">
        <f t="shared" si="34"/>
        <v>157</v>
      </c>
      <c r="K182" s="15">
        <f t="shared" si="35"/>
        <v>49644</v>
      </c>
      <c r="L182" s="16">
        <f t="shared" si="28"/>
        <v>686.05</v>
      </c>
      <c r="M182" s="16">
        <f t="shared" si="29"/>
        <v>570.04999999999995</v>
      </c>
      <c r="N182" s="16">
        <f t="shared" si="30"/>
        <v>116</v>
      </c>
      <c r="O182" s="16">
        <f t="shared" si="31"/>
        <v>65032.830000000009</v>
      </c>
    </row>
    <row r="183" spans="2:15" hidden="1" x14ac:dyDescent="0.25">
      <c r="B183" s="14">
        <f t="shared" si="32"/>
        <v>158</v>
      </c>
      <c r="C183" s="15">
        <f t="shared" si="33"/>
        <v>49675</v>
      </c>
      <c r="D183" s="16">
        <f t="shared" si="24"/>
        <v>686.05</v>
      </c>
      <c r="E183" s="16">
        <f t="shared" si="25"/>
        <v>569.04</v>
      </c>
      <c r="F183" s="16">
        <f t="shared" si="26"/>
        <v>117.00999999999999</v>
      </c>
      <c r="G183" s="16">
        <f t="shared" si="27"/>
        <v>64915.820000000007</v>
      </c>
      <c r="J183" s="14">
        <f t="shared" si="34"/>
        <v>158</v>
      </c>
      <c r="K183" s="15">
        <f t="shared" si="35"/>
        <v>49675</v>
      </c>
      <c r="L183" s="16">
        <f t="shared" si="28"/>
        <v>686.05</v>
      </c>
      <c r="M183" s="16">
        <f t="shared" si="29"/>
        <v>569.04</v>
      </c>
      <c r="N183" s="16">
        <f t="shared" si="30"/>
        <v>117.00999999999999</v>
      </c>
      <c r="O183" s="16">
        <f t="shared" si="31"/>
        <v>64915.820000000007</v>
      </c>
    </row>
    <row r="184" spans="2:15" hidden="1" x14ac:dyDescent="0.25">
      <c r="B184" s="14">
        <f t="shared" si="32"/>
        <v>159</v>
      </c>
      <c r="C184" s="15">
        <f t="shared" si="33"/>
        <v>49706</v>
      </c>
      <c r="D184" s="16">
        <f t="shared" si="24"/>
        <v>686.05</v>
      </c>
      <c r="E184" s="16">
        <f t="shared" si="25"/>
        <v>568.01</v>
      </c>
      <c r="F184" s="16">
        <f t="shared" si="26"/>
        <v>118.03999999999996</v>
      </c>
      <c r="G184" s="16">
        <f t="shared" si="27"/>
        <v>64797.780000000006</v>
      </c>
      <c r="J184" s="14">
        <f t="shared" si="34"/>
        <v>159</v>
      </c>
      <c r="K184" s="15">
        <f t="shared" si="35"/>
        <v>49706</v>
      </c>
      <c r="L184" s="16">
        <f t="shared" si="28"/>
        <v>686.05</v>
      </c>
      <c r="M184" s="16">
        <f t="shared" si="29"/>
        <v>568.01</v>
      </c>
      <c r="N184" s="16">
        <f t="shared" si="30"/>
        <v>118.03999999999996</v>
      </c>
      <c r="O184" s="16">
        <f t="shared" si="31"/>
        <v>64797.780000000006</v>
      </c>
    </row>
    <row r="185" spans="2:15" hidden="1" x14ac:dyDescent="0.25">
      <c r="B185" s="14">
        <f t="shared" si="32"/>
        <v>160</v>
      </c>
      <c r="C185" s="15">
        <f t="shared" si="33"/>
        <v>49735</v>
      </c>
      <c r="D185" s="16">
        <f t="shared" si="24"/>
        <v>686.05</v>
      </c>
      <c r="E185" s="16">
        <f t="shared" si="25"/>
        <v>566.98</v>
      </c>
      <c r="F185" s="16">
        <f t="shared" si="26"/>
        <v>119.06999999999994</v>
      </c>
      <c r="G185" s="16">
        <f t="shared" si="27"/>
        <v>64678.710000000006</v>
      </c>
      <c r="J185" s="14">
        <f t="shared" si="34"/>
        <v>160</v>
      </c>
      <c r="K185" s="15">
        <f t="shared" si="35"/>
        <v>49735</v>
      </c>
      <c r="L185" s="16">
        <f t="shared" si="28"/>
        <v>686.05</v>
      </c>
      <c r="M185" s="16">
        <f t="shared" si="29"/>
        <v>566.98</v>
      </c>
      <c r="N185" s="16">
        <f t="shared" si="30"/>
        <v>119.06999999999994</v>
      </c>
      <c r="O185" s="16">
        <f t="shared" si="31"/>
        <v>64678.710000000006</v>
      </c>
    </row>
    <row r="186" spans="2:15" hidden="1" x14ac:dyDescent="0.25">
      <c r="B186" s="14">
        <f t="shared" si="32"/>
        <v>161</v>
      </c>
      <c r="C186" s="15">
        <f t="shared" si="33"/>
        <v>49766</v>
      </c>
      <c r="D186" s="16">
        <f t="shared" si="24"/>
        <v>686.05</v>
      </c>
      <c r="E186" s="16">
        <f t="shared" si="25"/>
        <v>565.94000000000005</v>
      </c>
      <c r="F186" s="16">
        <f t="shared" si="26"/>
        <v>120.1099999999999</v>
      </c>
      <c r="G186" s="16">
        <f t="shared" si="27"/>
        <v>64558.600000000006</v>
      </c>
      <c r="J186" s="14">
        <f t="shared" si="34"/>
        <v>161</v>
      </c>
      <c r="K186" s="15">
        <f t="shared" si="35"/>
        <v>49766</v>
      </c>
      <c r="L186" s="16">
        <f t="shared" si="28"/>
        <v>686.05</v>
      </c>
      <c r="M186" s="16">
        <f t="shared" si="29"/>
        <v>565.94000000000005</v>
      </c>
      <c r="N186" s="16">
        <f t="shared" si="30"/>
        <v>120.1099999999999</v>
      </c>
      <c r="O186" s="16">
        <f t="shared" si="31"/>
        <v>64558.600000000006</v>
      </c>
    </row>
    <row r="187" spans="2:15" hidden="1" x14ac:dyDescent="0.25">
      <c r="B187" s="14">
        <f t="shared" si="32"/>
        <v>162</v>
      </c>
      <c r="C187" s="15">
        <f t="shared" si="33"/>
        <v>49796</v>
      </c>
      <c r="D187" s="16">
        <f t="shared" si="24"/>
        <v>686.05</v>
      </c>
      <c r="E187" s="16">
        <f t="shared" si="25"/>
        <v>564.89</v>
      </c>
      <c r="F187" s="16">
        <f t="shared" si="26"/>
        <v>121.15999999999997</v>
      </c>
      <c r="G187" s="16">
        <f t="shared" si="27"/>
        <v>64437.440000000002</v>
      </c>
      <c r="J187" s="14">
        <f t="shared" si="34"/>
        <v>162</v>
      </c>
      <c r="K187" s="15">
        <f t="shared" si="35"/>
        <v>49796</v>
      </c>
      <c r="L187" s="16">
        <f t="shared" si="28"/>
        <v>686.05</v>
      </c>
      <c r="M187" s="16">
        <f t="shared" si="29"/>
        <v>564.89</v>
      </c>
      <c r="N187" s="16">
        <f t="shared" si="30"/>
        <v>121.15999999999997</v>
      </c>
      <c r="O187" s="16">
        <f t="shared" si="31"/>
        <v>64437.440000000002</v>
      </c>
    </row>
    <row r="188" spans="2:15" hidden="1" x14ac:dyDescent="0.25">
      <c r="B188" s="14">
        <f t="shared" si="32"/>
        <v>163</v>
      </c>
      <c r="C188" s="15">
        <f t="shared" si="33"/>
        <v>49827</v>
      </c>
      <c r="D188" s="16">
        <f t="shared" si="24"/>
        <v>686.05</v>
      </c>
      <c r="E188" s="16">
        <f t="shared" si="25"/>
        <v>563.83000000000004</v>
      </c>
      <c r="F188" s="16">
        <f t="shared" si="26"/>
        <v>122.21999999999991</v>
      </c>
      <c r="G188" s="16">
        <f t="shared" si="27"/>
        <v>64315.22</v>
      </c>
      <c r="J188" s="14">
        <f t="shared" si="34"/>
        <v>163</v>
      </c>
      <c r="K188" s="15">
        <f t="shared" si="35"/>
        <v>49827</v>
      </c>
      <c r="L188" s="16">
        <f t="shared" si="28"/>
        <v>686.05</v>
      </c>
      <c r="M188" s="16">
        <f t="shared" si="29"/>
        <v>563.83000000000004</v>
      </c>
      <c r="N188" s="16">
        <f t="shared" si="30"/>
        <v>122.21999999999991</v>
      </c>
      <c r="O188" s="16">
        <f t="shared" si="31"/>
        <v>64315.22</v>
      </c>
    </row>
    <row r="189" spans="2:15" hidden="1" x14ac:dyDescent="0.25">
      <c r="B189" s="14">
        <f t="shared" si="32"/>
        <v>164</v>
      </c>
      <c r="C189" s="15">
        <f t="shared" si="33"/>
        <v>49857</v>
      </c>
      <c r="D189" s="16">
        <f t="shared" si="24"/>
        <v>686.05</v>
      </c>
      <c r="E189" s="16">
        <f t="shared" si="25"/>
        <v>562.76</v>
      </c>
      <c r="F189" s="16">
        <f t="shared" si="26"/>
        <v>123.28999999999996</v>
      </c>
      <c r="G189" s="16">
        <f t="shared" si="27"/>
        <v>64191.93</v>
      </c>
      <c r="J189" s="14">
        <f t="shared" si="34"/>
        <v>164</v>
      </c>
      <c r="K189" s="15">
        <f t="shared" si="35"/>
        <v>49857</v>
      </c>
      <c r="L189" s="16">
        <f t="shared" si="28"/>
        <v>686.05</v>
      </c>
      <c r="M189" s="16">
        <f t="shared" si="29"/>
        <v>562.76</v>
      </c>
      <c r="N189" s="16">
        <f t="shared" si="30"/>
        <v>123.28999999999996</v>
      </c>
      <c r="O189" s="16">
        <f t="shared" si="31"/>
        <v>64191.93</v>
      </c>
    </row>
    <row r="190" spans="2:15" hidden="1" x14ac:dyDescent="0.25">
      <c r="B190" s="14">
        <f t="shared" si="32"/>
        <v>165</v>
      </c>
      <c r="C190" s="15">
        <f t="shared" si="33"/>
        <v>49888</v>
      </c>
      <c r="D190" s="16">
        <f t="shared" si="24"/>
        <v>686.05</v>
      </c>
      <c r="E190" s="16">
        <f t="shared" si="25"/>
        <v>561.67999999999995</v>
      </c>
      <c r="F190" s="16">
        <f t="shared" si="26"/>
        <v>124.37</v>
      </c>
      <c r="G190" s="16">
        <f t="shared" si="27"/>
        <v>64067.56</v>
      </c>
      <c r="J190" s="14">
        <f t="shared" si="34"/>
        <v>165</v>
      </c>
      <c r="K190" s="15">
        <f t="shared" si="35"/>
        <v>49888</v>
      </c>
      <c r="L190" s="16">
        <f t="shared" si="28"/>
        <v>686.05</v>
      </c>
      <c r="M190" s="16">
        <f t="shared" si="29"/>
        <v>561.67999999999995</v>
      </c>
      <c r="N190" s="16">
        <f t="shared" si="30"/>
        <v>124.37</v>
      </c>
      <c r="O190" s="16">
        <f t="shared" si="31"/>
        <v>64067.56</v>
      </c>
    </row>
    <row r="191" spans="2:15" hidden="1" x14ac:dyDescent="0.25">
      <c r="B191" s="14">
        <f t="shared" si="32"/>
        <v>166</v>
      </c>
      <c r="C191" s="15">
        <f t="shared" si="33"/>
        <v>49919</v>
      </c>
      <c r="D191" s="16">
        <f t="shared" si="24"/>
        <v>686.05</v>
      </c>
      <c r="E191" s="16">
        <f t="shared" si="25"/>
        <v>560.59</v>
      </c>
      <c r="F191" s="16">
        <f t="shared" si="26"/>
        <v>125.45999999999992</v>
      </c>
      <c r="G191" s="16">
        <f t="shared" si="27"/>
        <v>63942.1</v>
      </c>
      <c r="J191" s="14">
        <f t="shared" si="34"/>
        <v>166</v>
      </c>
      <c r="K191" s="15">
        <f t="shared" si="35"/>
        <v>49919</v>
      </c>
      <c r="L191" s="16">
        <f t="shared" si="28"/>
        <v>686.05</v>
      </c>
      <c r="M191" s="16">
        <f t="shared" si="29"/>
        <v>560.59</v>
      </c>
      <c r="N191" s="16">
        <f t="shared" si="30"/>
        <v>125.45999999999992</v>
      </c>
      <c r="O191" s="16">
        <f t="shared" si="31"/>
        <v>63942.1</v>
      </c>
    </row>
    <row r="192" spans="2:15" hidden="1" x14ac:dyDescent="0.25">
      <c r="B192" s="14">
        <f t="shared" si="32"/>
        <v>167</v>
      </c>
      <c r="C192" s="15">
        <f t="shared" si="33"/>
        <v>49949</v>
      </c>
      <c r="D192" s="16">
        <f t="shared" si="24"/>
        <v>686.05</v>
      </c>
      <c r="E192" s="16">
        <f t="shared" si="25"/>
        <v>559.49</v>
      </c>
      <c r="F192" s="16">
        <f t="shared" si="26"/>
        <v>126.55999999999995</v>
      </c>
      <c r="G192" s="16">
        <f t="shared" si="27"/>
        <v>63815.54</v>
      </c>
      <c r="J192" s="14">
        <f t="shared" si="34"/>
        <v>167</v>
      </c>
      <c r="K192" s="15">
        <f t="shared" si="35"/>
        <v>49949</v>
      </c>
      <c r="L192" s="16">
        <f t="shared" si="28"/>
        <v>686.05</v>
      </c>
      <c r="M192" s="16">
        <f t="shared" si="29"/>
        <v>559.49</v>
      </c>
      <c r="N192" s="16">
        <f t="shared" si="30"/>
        <v>126.55999999999995</v>
      </c>
      <c r="O192" s="16">
        <f t="shared" si="31"/>
        <v>63815.54</v>
      </c>
    </row>
    <row r="193" spans="2:15" hidden="1" x14ac:dyDescent="0.25">
      <c r="B193" s="14">
        <f t="shared" si="32"/>
        <v>168</v>
      </c>
      <c r="C193" s="15">
        <f t="shared" si="33"/>
        <v>49980</v>
      </c>
      <c r="D193" s="16">
        <f t="shared" si="24"/>
        <v>686.05</v>
      </c>
      <c r="E193" s="16">
        <f t="shared" si="25"/>
        <v>558.39</v>
      </c>
      <c r="F193" s="16">
        <f t="shared" si="26"/>
        <v>127.65999999999997</v>
      </c>
      <c r="G193" s="16">
        <f t="shared" si="27"/>
        <v>63687.88</v>
      </c>
      <c r="J193" s="14">
        <f t="shared" si="34"/>
        <v>168</v>
      </c>
      <c r="K193" s="15">
        <f t="shared" si="35"/>
        <v>49980</v>
      </c>
      <c r="L193" s="16">
        <f t="shared" si="28"/>
        <v>686.05</v>
      </c>
      <c r="M193" s="16">
        <f t="shared" si="29"/>
        <v>558.39</v>
      </c>
      <c r="N193" s="16">
        <f t="shared" si="30"/>
        <v>127.65999999999997</v>
      </c>
      <c r="O193" s="16">
        <f t="shared" si="31"/>
        <v>63687.88</v>
      </c>
    </row>
    <row r="194" spans="2:15" hidden="1" x14ac:dyDescent="0.25">
      <c r="B194" s="14">
        <f t="shared" si="32"/>
        <v>169</v>
      </c>
      <c r="C194" s="15">
        <f t="shared" si="33"/>
        <v>50010</v>
      </c>
      <c r="D194" s="16">
        <f t="shared" si="24"/>
        <v>686.05</v>
      </c>
      <c r="E194" s="16">
        <f t="shared" si="25"/>
        <v>557.27</v>
      </c>
      <c r="F194" s="16">
        <f t="shared" si="26"/>
        <v>128.77999999999997</v>
      </c>
      <c r="G194" s="16">
        <f t="shared" si="27"/>
        <v>63559.1</v>
      </c>
      <c r="J194" s="14">
        <f t="shared" si="34"/>
        <v>169</v>
      </c>
      <c r="K194" s="15">
        <f t="shared" si="35"/>
        <v>50010</v>
      </c>
      <c r="L194" s="16">
        <f t="shared" si="28"/>
        <v>686.05</v>
      </c>
      <c r="M194" s="16">
        <f t="shared" si="29"/>
        <v>557.27</v>
      </c>
      <c r="N194" s="16">
        <f t="shared" si="30"/>
        <v>128.77999999999997</v>
      </c>
      <c r="O194" s="16">
        <f t="shared" si="31"/>
        <v>63559.1</v>
      </c>
    </row>
    <row r="195" spans="2:15" hidden="1" x14ac:dyDescent="0.25">
      <c r="B195" s="14">
        <f t="shared" si="32"/>
        <v>170</v>
      </c>
      <c r="C195" s="15">
        <f t="shared" si="33"/>
        <v>50041</v>
      </c>
      <c r="D195" s="16">
        <f t="shared" si="24"/>
        <v>686.05</v>
      </c>
      <c r="E195" s="16">
        <f t="shared" si="25"/>
        <v>556.14</v>
      </c>
      <c r="F195" s="16">
        <f t="shared" si="26"/>
        <v>129.90999999999997</v>
      </c>
      <c r="G195" s="16">
        <f t="shared" si="27"/>
        <v>63429.189999999995</v>
      </c>
      <c r="J195" s="14">
        <f t="shared" si="34"/>
        <v>170</v>
      </c>
      <c r="K195" s="15">
        <f t="shared" si="35"/>
        <v>50041</v>
      </c>
      <c r="L195" s="16">
        <f t="shared" si="28"/>
        <v>686.05</v>
      </c>
      <c r="M195" s="16">
        <f t="shared" si="29"/>
        <v>556.14</v>
      </c>
      <c r="N195" s="16">
        <f t="shared" si="30"/>
        <v>129.90999999999997</v>
      </c>
      <c r="O195" s="16">
        <f t="shared" si="31"/>
        <v>63429.189999999995</v>
      </c>
    </row>
    <row r="196" spans="2:15" hidden="1" x14ac:dyDescent="0.25">
      <c r="B196" s="14">
        <f t="shared" si="32"/>
        <v>171</v>
      </c>
      <c r="C196" s="15">
        <f t="shared" si="33"/>
        <v>50072</v>
      </c>
      <c r="D196" s="16">
        <f t="shared" si="24"/>
        <v>686.05</v>
      </c>
      <c r="E196" s="16">
        <f t="shared" si="25"/>
        <v>555.01</v>
      </c>
      <c r="F196" s="16">
        <f t="shared" si="26"/>
        <v>131.03999999999996</v>
      </c>
      <c r="G196" s="16">
        <f t="shared" si="27"/>
        <v>63298.149999999994</v>
      </c>
      <c r="J196" s="14">
        <f t="shared" si="34"/>
        <v>171</v>
      </c>
      <c r="K196" s="15">
        <f t="shared" si="35"/>
        <v>50072</v>
      </c>
      <c r="L196" s="16">
        <f t="shared" si="28"/>
        <v>686.05</v>
      </c>
      <c r="M196" s="16">
        <f t="shared" si="29"/>
        <v>555.01</v>
      </c>
      <c r="N196" s="16">
        <f t="shared" si="30"/>
        <v>131.03999999999996</v>
      </c>
      <c r="O196" s="16">
        <f t="shared" si="31"/>
        <v>63298.149999999994</v>
      </c>
    </row>
    <row r="197" spans="2:15" hidden="1" x14ac:dyDescent="0.25">
      <c r="B197" s="14">
        <f t="shared" si="32"/>
        <v>172</v>
      </c>
      <c r="C197" s="15">
        <f t="shared" si="33"/>
        <v>50100</v>
      </c>
      <c r="D197" s="16">
        <f t="shared" si="24"/>
        <v>686.05</v>
      </c>
      <c r="E197" s="16">
        <f t="shared" si="25"/>
        <v>553.86</v>
      </c>
      <c r="F197" s="16">
        <f t="shared" si="26"/>
        <v>132.18999999999994</v>
      </c>
      <c r="G197" s="16">
        <f t="shared" si="27"/>
        <v>63165.959999999992</v>
      </c>
      <c r="J197" s="14">
        <f t="shared" si="34"/>
        <v>172</v>
      </c>
      <c r="K197" s="15">
        <f t="shared" si="35"/>
        <v>50100</v>
      </c>
      <c r="L197" s="16">
        <f t="shared" si="28"/>
        <v>686.05</v>
      </c>
      <c r="M197" s="16">
        <f t="shared" si="29"/>
        <v>553.86</v>
      </c>
      <c r="N197" s="16">
        <f t="shared" si="30"/>
        <v>132.18999999999994</v>
      </c>
      <c r="O197" s="16">
        <f t="shared" si="31"/>
        <v>63165.959999999992</v>
      </c>
    </row>
    <row r="198" spans="2:15" hidden="1" x14ac:dyDescent="0.25">
      <c r="B198" s="14">
        <f t="shared" si="32"/>
        <v>173</v>
      </c>
      <c r="C198" s="15">
        <f t="shared" si="33"/>
        <v>50131</v>
      </c>
      <c r="D198" s="16">
        <f t="shared" si="24"/>
        <v>686.05</v>
      </c>
      <c r="E198" s="16">
        <f t="shared" si="25"/>
        <v>552.70000000000005</v>
      </c>
      <c r="F198" s="16">
        <f t="shared" si="26"/>
        <v>133.34999999999991</v>
      </c>
      <c r="G198" s="16">
        <f t="shared" si="27"/>
        <v>63032.609999999993</v>
      </c>
      <c r="J198" s="14">
        <f t="shared" si="34"/>
        <v>173</v>
      </c>
      <c r="K198" s="15">
        <f t="shared" si="35"/>
        <v>50131</v>
      </c>
      <c r="L198" s="16">
        <f t="shared" si="28"/>
        <v>686.05</v>
      </c>
      <c r="M198" s="16">
        <f t="shared" si="29"/>
        <v>552.70000000000005</v>
      </c>
      <c r="N198" s="16">
        <f t="shared" si="30"/>
        <v>133.34999999999991</v>
      </c>
      <c r="O198" s="16">
        <f t="shared" si="31"/>
        <v>63032.609999999993</v>
      </c>
    </row>
    <row r="199" spans="2:15" hidden="1" x14ac:dyDescent="0.25">
      <c r="B199" s="14">
        <f t="shared" si="32"/>
        <v>174</v>
      </c>
      <c r="C199" s="15">
        <f t="shared" si="33"/>
        <v>50161</v>
      </c>
      <c r="D199" s="16">
        <f t="shared" si="24"/>
        <v>686.05</v>
      </c>
      <c r="E199" s="16">
        <f t="shared" si="25"/>
        <v>551.54</v>
      </c>
      <c r="F199" s="16">
        <f t="shared" si="26"/>
        <v>134.51</v>
      </c>
      <c r="G199" s="16">
        <f t="shared" si="27"/>
        <v>62898.099999999991</v>
      </c>
      <c r="J199" s="14">
        <f t="shared" si="34"/>
        <v>174</v>
      </c>
      <c r="K199" s="15">
        <f t="shared" si="35"/>
        <v>50161</v>
      </c>
      <c r="L199" s="16">
        <f t="shared" si="28"/>
        <v>686.05</v>
      </c>
      <c r="M199" s="16">
        <f t="shared" si="29"/>
        <v>551.54</v>
      </c>
      <c r="N199" s="16">
        <f t="shared" si="30"/>
        <v>134.51</v>
      </c>
      <c r="O199" s="16">
        <f t="shared" si="31"/>
        <v>62898.099999999991</v>
      </c>
    </row>
    <row r="200" spans="2:15" hidden="1" x14ac:dyDescent="0.25">
      <c r="B200" s="14">
        <f t="shared" si="32"/>
        <v>175</v>
      </c>
      <c r="C200" s="15">
        <f t="shared" si="33"/>
        <v>50192</v>
      </c>
      <c r="D200" s="16">
        <f t="shared" si="24"/>
        <v>686.05</v>
      </c>
      <c r="E200" s="16">
        <f t="shared" si="25"/>
        <v>550.36</v>
      </c>
      <c r="F200" s="16">
        <f t="shared" si="26"/>
        <v>135.68999999999994</v>
      </c>
      <c r="G200" s="16">
        <f t="shared" si="27"/>
        <v>62762.409999999989</v>
      </c>
      <c r="J200" s="14">
        <f t="shared" si="34"/>
        <v>175</v>
      </c>
      <c r="K200" s="15">
        <f t="shared" si="35"/>
        <v>50192</v>
      </c>
      <c r="L200" s="16">
        <f t="shared" si="28"/>
        <v>686.05</v>
      </c>
      <c r="M200" s="16">
        <f t="shared" si="29"/>
        <v>550.36</v>
      </c>
      <c r="N200" s="16">
        <f t="shared" si="30"/>
        <v>135.68999999999994</v>
      </c>
      <c r="O200" s="16">
        <f t="shared" si="31"/>
        <v>62762.409999999989</v>
      </c>
    </row>
    <row r="201" spans="2:15" hidden="1" x14ac:dyDescent="0.25">
      <c r="B201" s="14">
        <f t="shared" si="32"/>
        <v>176</v>
      </c>
      <c r="C201" s="15">
        <f t="shared" si="33"/>
        <v>50222</v>
      </c>
      <c r="D201" s="16">
        <f t="shared" si="24"/>
        <v>686.05</v>
      </c>
      <c r="E201" s="16">
        <f t="shared" si="25"/>
        <v>549.16999999999996</v>
      </c>
      <c r="F201" s="16">
        <f t="shared" si="26"/>
        <v>136.88</v>
      </c>
      <c r="G201" s="16">
        <f t="shared" si="27"/>
        <v>62625.529999999992</v>
      </c>
      <c r="J201" s="14">
        <f t="shared" si="34"/>
        <v>176</v>
      </c>
      <c r="K201" s="15">
        <f t="shared" si="35"/>
        <v>50222</v>
      </c>
      <c r="L201" s="16">
        <f t="shared" si="28"/>
        <v>686.05</v>
      </c>
      <c r="M201" s="16">
        <f t="shared" si="29"/>
        <v>549.16999999999996</v>
      </c>
      <c r="N201" s="16">
        <f t="shared" si="30"/>
        <v>136.88</v>
      </c>
      <c r="O201" s="16">
        <f t="shared" si="31"/>
        <v>62625.529999999992</v>
      </c>
    </row>
    <row r="202" spans="2:15" hidden="1" x14ac:dyDescent="0.25">
      <c r="B202" s="14">
        <f t="shared" si="32"/>
        <v>177</v>
      </c>
      <c r="C202" s="15">
        <f t="shared" si="33"/>
        <v>50253</v>
      </c>
      <c r="D202" s="16">
        <f t="shared" si="24"/>
        <v>686.05</v>
      </c>
      <c r="E202" s="16">
        <f t="shared" si="25"/>
        <v>547.97</v>
      </c>
      <c r="F202" s="16">
        <f t="shared" si="26"/>
        <v>138.07999999999993</v>
      </c>
      <c r="G202" s="16">
        <f t="shared" si="27"/>
        <v>62487.44999999999</v>
      </c>
      <c r="J202" s="14">
        <f t="shared" si="34"/>
        <v>177</v>
      </c>
      <c r="K202" s="15">
        <f t="shared" si="35"/>
        <v>50253</v>
      </c>
      <c r="L202" s="16">
        <f t="shared" si="28"/>
        <v>686.05</v>
      </c>
      <c r="M202" s="16">
        <f t="shared" si="29"/>
        <v>547.97</v>
      </c>
      <c r="N202" s="16">
        <f t="shared" si="30"/>
        <v>138.07999999999993</v>
      </c>
      <c r="O202" s="16">
        <f t="shared" si="31"/>
        <v>62487.44999999999</v>
      </c>
    </row>
    <row r="203" spans="2:15" hidden="1" x14ac:dyDescent="0.25">
      <c r="B203" s="14">
        <f t="shared" si="32"/>
        <v>178</v>
      </c>
      <c r="C203" s="15">
        <f t="shared" si="33"/>
        <v>50284</v>
      </c>
      <c r="D203" s="16">
        <f t="shared" si="24"/>
        <v>686.05</v>
      </c>
      <c r="E203" s="16">
        <f t="shared" si="25"/>
        <v>546.77</v>
      </c>
      <c r="F203" s="16">
        <f t="shared" si="26"/>
        <v>139.27999999999997</v>
      </c>
      <c r="G203" s="16">
        <f t="shared" si="27"/>
        <v>62348.169999999991</v>
      </c>
      <c r="J203" s="14">
        <f t="shared" si="34"/>
        <v>178</v>
      </c>
      <c r="K203" s="15">
        <f t="shared" si="35"/>
        <v>50284</v>
      </c>
      <c r="L203" s="16">
        <f t="shared" si="28"/>
        <v>686.05</v>
      </c>
      <c r="M203" s="16">
        <f t="shared" si="29"/>
        <v>546.77</v>
      </c>
      <c r="N203" s="16">
        <f t="shared" si="30"/>
        <v>139.27999999999997</v>
      </c>
      <c r="O203" s="16">
        <f t="shared" si="31"/>
        <v>62348.169999999991</v>
      </c>
    </row>
    <row r="204" spans="2:15" hidden="1" x14ac:dyDescent="0.25">
      <c r="B204" s="14">
        <f t="shared" si="32"/>
        <v>179</v>
      </c>
      <c r="C204" s="15">
        <f t="shared" si="33"/>
        <v>50314</v>
      </c>
      <c r="D204" s="16">
        <f t="shared" si="24"/>
        <v>686.05</v>
      </c>
      <c r="E204" s="16">
        <f t="shared" si="25"/>
        <v>545.54999999999995</v>
      </c>
      <c r="F204" s="16">
        <f t="shared" si="26"/>
        <v>140.5</v>
      </c>
      <c r="G204" s="16">
        <f t="shared" si="27"/>
        <v>62207.669999999991</v>
      </c>
      <c r="J204" s="14">
        <f t="shared" si="34"/>
        <v>179</v>
      </c>
      <c r="K204" s="15">
        <f t="shared" si="35"/>
        <v>50314</v>
      </c>
      <c r="L204" s="16">
        <f t="shared" si="28"/>
        <v>686.05</v>
      </c>
      <c r="M204" s="16">
        <f t="shared" si="29"/>
        <v>545.54999999999995</v>
      </c>
      <c r="N204" s="16">
        <f t="shared" si="30"/>
        <v>140.5</v>
      </c>
      <c r="O204" s="16">
        <f t="shared" si="31"/>
        <v>62207.669999999991</v>
      </c>
    </row>
    <row r="205" spans="2:15" hidden="1" x14ac:dyDescent="0.25">
      <c r="B205" s="14">
        <f t="shared" si="32"/>
        <v>180</v>
      </c>
      <c r="C205" s="15">
        <f t="shared" si="33"/>
        <v>50345</v>
      </c>
      <c r="D205" s="16">
        <f t="shared" si="24"/>
        <v>62751.989999999991</v>
      </c>
      <c r="E205" s="16">
        <f t="shared" si="25"/>
        <v>544.32000000000005</v>
      </c>
      <c r="F205" s="16">
        <f t="shared" si="26"/>
        <v>62207.669999999991</v>
      </c>
      <c r="G205" s="16">
        <f t="shared" si="27"/>
        <v>0</v>
      </c>
      <c r="J205" s="14">
        <f t="shared" si="34"/>
        <v>180</v>
      </c>
      <c r="K205" s="15">
        <f t="shared" si="35"/>
        <v>50345</v>
      </c>
      <c r="L205" s="16">
        <f t="shared" si="28"/>
        <v>62751.989999999991</v>
      </c>
      <c r="M205" s="16">
        <f t="shared" si="29"/>
        <v>544.32000000000005</v>
      </c>
      <c r="N205" s="16">
        <f t="shared" si="30"/>
        <v>62207.669999999991</v>
      </c>
      <c r="O205" s="16">
        <f t="shared" si="31"/>
        <v>0</v>
      </c>
    </row>
    <row r="206" spans="2:15" x14ac:dyDescent="0.25">
      <c r="B206" s="14" t="str">
        <f t="shared" si="32"/>
        <v/>
      </c>
      <c r="C206" s="15" t="str">
        <f t="shared" si="33"/>
        <v/>
      </c>
      <c r="D206" s="16" t="str">
        <f t="shared" si="24"/>
        <v/>
      </c>
      <c r="E206" s="16" t="str">
        <f t="shared" si="25"/>
        <v/>
      </c>
      <c r="F206" s="16" t="str">
        <f t="shared" si="26"/>
        <v/>
      </c>
      <c r="G206" s="16" t="str">
        <f t="shared" si="27"/>
        <v/>
      </c>
      <c r="J206" s="14" t="str">
        <f t="shared" si="34"/>
        <v/>
      </c>
      <c r="K206" s="15" t="str">
        <f t="shared" si="35"/>
        <v/>
      </c>
      <c r="L206" s="16" t="str">
        <f t="shared" si="28"/>
        <v/>
      </c>
      <c r="M206" s="16" t="str">
        <f t="shared" si="29"/>
        <v/>
      </c>
      <c r="N206" s="16" t="str">
        <f t="shared" si="30"/>
        <v/>
      </c>
      <c r="O206" s="16" t="str">
        <f t="shared" si="31"/>
        <v/>
      </c>
    </row>
    <row r="207" spans="2:15" x14ac:dyDescent="0.25">
      <c r="B207" s="14" t="str">
        <f t="shared" si="32"/>
        <v/>
      </c>
      <c r="C207" s="15" t="str">
        <f t="shared" si="33"/>
        <v/>
      </c>
      <c r="D207" s="16" t="str">
        <f t="shared" si="24"/>
        <v/>
      </c>
      <c r="E207" s="16" t="str">
        <f t="shared" si="25"/>
        <v/>
      </c>
      <c r="F207" s="16" t="str">
        <f t="shared" si="26"/>
        <v/>
      </c>
      <c r="G207" s="16" t="str">
        <f t="shared" si="27"/>
        <v/>
      </c>
      <c r="J207" s="14" t="str">
        <f t="shared" si="34"/>
        <v/>
      </c>
      <c r="K207" s="15" t="str">
        <f t="shared" si="35"/>
        <v/>
      </c>
      <c r="L207" s="16" t="str">
        <f t="shared" si="28"/>
        <v/>
      </c>
      <c r="M207" s="16" t="str">
        <f t="shared" si="29"/>
        <v/>
      </c>
      <c r="N207" s="16" t="str">
        <f t="shared" si="30"/>
        <v/>
      </c>
      <c r="O207" s="16" t="str">
        <f t="shared" si="31"/>
        <v/>
      </c>
    </row>
    <row r="208" spans="2:15" x14ac:dyDescent="0.25">
      <c r="B208" s="14" t="str">
        <f t="shared" si="32"/>
        <v/>
      </c>
      <c r="C208" s="15" t="str">
        <f t="shared" si="33"/>
        <v/>
      </c>
      <c r="D208" s="16" t="str">
        <f t="shared" si="24"/>
        <v/>
      </c>
      <c r="E208" s="16" t="str">
        <f t="shared" si="25"/>
        <v/>
      </c>
      <c r="F208" s="16" t="str">
        <f t="shared" si="26"/>
        <v/>
      </c>
      <c r="G208" s="16" t="str">
        <f t="shared" si="27"/>
        <v/>
      </c>
      <c r="J208" s="14" t="str">
        <f t="shared" si="34"/>
        <v/>
      </c>
      <c r="K208" s="15" t="str">
        <f t="shared" si="35"/>
        <v/>
      </c>
      <c r="L208" s="16" t="str">
        <f t="shared" si="28"/>
        <v/>
      </c>
      <c r="M208" s="16" t="str">
        <f t="shared" si="29"/>
        <v/>
      </c>
      <c r="N208" s="16" t="str">
        <f t="shared" si="30"/>
        <v/>
      </c>
      <c r="O208" s="16" t="str">
        <f t="shared" si="31"/>
        <v/>
      </c>
    </row>
    <row r="209" spans="2:15" x14ac:dyDescent="0.25">
      <c r="B209" s="14" t="str">
        <f t="shared" si="32"/>
        <v/>
      </c>
      <c r="C209" s="15" t="str">
        <f t="shared" si="33"/>
        <v/>
      </c>
      <c r="D209" s="16" t="str">
        <f t="shared" si="24"/>
        <v/>
      </c>
      <c r="E209" s="16" t="str">
        <f t="shared" si="25"/>
        <v/>
      </c>
      <c r="F209" s="16" t="str">
        <f t="shared" si="26"/>
        <v/>
      </c>
      <c r="G209" s="16" t="str">
        <f t="shared" si="27"/>
        <v/>
      </c>
      <c r="J209" s="14" t="str">
        <f t="shared" si="34"/>
        <v/>
      </c>
      <c r="K209" s="15" t="str">
        <f t="shared" si="35"/>
        <v/>
      </c>
      <c r="L209" s="16" t="str">
        <f t="shared" si="28"/>
        <v/>
      </c>
      <c r="M209" s="16" t="str">
        <f t="shared" si="29"/>
        <v/>
      </c>
      <c r="N209" s="16" t="str">
        <f t="shared" si="30"/>
        <v/>
      </c>
      <c r="O209" s="16" t="str">
        <f t="shared" si="31"/>
        <v/>
      </c>
    </row>
    <row r="210" spans="2:15" x14ac:dyDescent="0.25">
      <c r="B210" s="14" t="str">
        <f t="shared" si="32"/>
        <v/>
      </c>
      <c r="C210" s="15" t="str">
        <f t="shared" si="33"/>
        <v/>
      </c>
      <c r="D210" s="16" t="str">
        <f t="shared" si="24"/>
        <v/>
      </c>
      <c r="E210" s="16" t="str">
        <f t="shared" si="25"/>
        <v/>
      </c>
      <c r="F210" s="16" t="str">
        <f t="shared" si="26"/>
        <v/>
      </c>
      <c r="G210" s="16" t="str">
        <f t="shared" si="27"/>
        <v/>
      </c>
      <c r="J210" s="14" t="str">
        <f t="shared" si="34"/>
        <v/>
      </c>
      <c r="K210" s="15" t="str">
        <f t="shared" si="35"/>
        <v/>
      </c>
      <c r="L210" s="16" t="str">
        <f t="shared" si="28"/>
        <v/>
      </c>
      <c r="M210" s="16" t="str">
        <f t="shared" si="29"/>
        <v/>
      </c>
      <c r="N210" s="16" t="str">
        <f t="shared" si="30"/>
        <v/>
      </c>
      <c r="O210" s="16" t="str">
        <f t="shared" si="31"/>
        <v/>
      </c>
    </row>
    <row r="211" spans="2:15" x14ac:dyDescent="0.25">
      <c r="B211" s="14" t="str">
        <f t="shared" si="32"/>
        <v/>
      </c>
      <c r="C211" s="15" t="str">
        <f t="shared" si="33"/>
        <v/>
      </c>
      <c r="D211" s="16" t="str">
        <f t="shared" si="24"/>
        <v/>
      </c>
      <c r="E211" s="16" t="str">
        <f t="shared" si="25"/>
        <v/>
      </c>
      <c r="F211" s="16" t="str">
        <f t="shared" si="26"/>
        <v/>
      </c>
      <c r="G211" s="16" t="str">
        <f t="shared" si="27"/>
        <v/>
      </c>
      <c r="J211" s="14" t="str">
        <f t="shared" si="34"/>
        <v/>
      </c>
      <c r="K211" s="15" t="str">
        <f t="shared" si="35"/>
        <v/>
      </c>
      <c r="L211" s="16" t="str">
        <f t="shared" si="28"/>
        <v/>
      </c>
      <c r="M211" s="16" t="str">
        <f t="shared" si="29"/>
        <v/>
      </c>
      <c r="N211" s="16" t="str">
        <f t="shared" si="30"/>
        <v/>
      </c>
      <c r="O211" s="16" t="str">
        <f t="shared" si="31"/>
        <v/>
      </c>
    </row>
    <row r="212" spans="2:15" x14ac:dyDescent="0.25">
      <c r="B212" s="14" t="str">
        <f t="shared" si="32"/>
        <v/>
      </c>
      <c r="C212" s="15" t="str">
        <f t="shared" si="33"/>
        <v/>
      </c>
      <c r="D212" s="16" t="str">
        <f t="shared" si="24"/>
        <v/>
      </c>
      <c r="E212" s="16" t="str">
        <f t="shared" si="25"/>
        <v/>
      </c>
      <c r="F212" s="16" t="str">
        <f t="shared" si="26"/>
        <v/>
      </c>
      <c r="G212" s="16" t="str">
        <f t="shared" si="27"/>
        <v/>
      </c>
      <c r="J212" s="14" t="str">
        <f t="shared" si="34"/>
        <v/>
      </c>
      <c r="K212" s="15" t="str">
        <f t="shared" si="35"/>
        <v/>
      </c>
      <c r="L212" s="16" t="str">
        <f t="shared" si="28"/>
        <v/>
      </c>
      <c r="M212" s="16" t="str">
        <f t="shared" si="29"/>
        <v/>
      </c>
      <c r="N212" s="16" t="str">
        <f t="shared" si="30"/>
        <v/>
      </c>
      <c r="O212" s="16" t="str">
        <f t="shared" si="31"/>
        <v/>
      </c>
    </row>
    <row r="213" spans="2:15" x14ac:dyDescent="0.25">
      <c r="B213" s="14" t="str">
        <f t="shared" si="32"/>
        <v/>
      </c>
      <c r="C213" s="15" t="str">
        <f t="shared" si="33"/>
        <v/>
      </c>
      <c r="D213" s="16" t="str">
        <f t="shared" si="24"/>
        <v/>
      </c>
      <c r="E213" s="16" t="str">
        <f t="shared" si="25"/>
        <v/>
      </c>
      <c r="F213" s="16" t="str">
        <f t="shared" si="26"/>
        <v/>
      </c>
      <c r="G213" s="16" t="str">
        <f t="shared" si="27"/>
        <v/>
      </c>
      <c r="J213" s="14" t="str">
        <f t="shared" si="34"/>
        <v/>
      </c>
      <c r="K213" s="15" t="str">
        <f t="shared" si="35"/>
        <v/>
      </c>
      <c r="L213" s="16" t="str">
        <f t="shared" si="28"/>
        <v/>
      </c>
      <c r="M213" s="16" t="str">
        <f t="shared" si="29"/>
        <v/>
      </c>
      <c r="N213" s="16" t="str">
        <f t="shared" si="30"/>
        <v/>
      </c>
      <c r="O213" s="16" t="str">
        <f t="shared" si="31"/>
        <v/>
      </c>
    </row>
    <row r="214" spans="2:15" x14ac:dyDescent="0.25">
      <c r="B214" s="14" t="str">
        <f t="shared" si="32"/>
        <v/>
      </c>
      <c r="C214" s="15" t="str">
        <f t="shared" si="33"/>
        <v/>
      </c>
      <c r="D214" s="16" t="str">
        <f t="shared" si="24"/>
        <v/>
      </c>
      <c r="E214" s="16" t="str">
        <f t="shared" si="25"/>
        <v/>
      </c>
      <c r="F214" s="16" t="str">
        <f t="shared" si="26"/>
        <v/>
      </c>
      <c r="G214" s="16" t="str">
        <f t="shared" si="27"/>
        <v/>
      </c>
      <c r="J214" s="14" t="str">
        <f t="shared" si="34"/>
        <v/>
      </c>
      <c r="K214" s="15" t="str">
        <f t="shared" si="35"/>
        <v/>
      </c>
      <c r="L214" s="16" t="str">
        <f t="shared" si="28"/>
        <v/>
      </c>
      <c r="M214" s="16" t="str">
        <f t="shared" si="29"/>
        <v/>
      </c>
      <c r="N214" s="16" t="str">
        <f t="shared" si="30"/>
        <v/>
      </c>
      <c r="O214" s="16" t="str">
        <f t="shared" si="31"/>
        <v/>
      </c>
    </row>
    <row r="215" spans="2:15" x14ac:dyDescent="0.25">
      <c r="B215" s="14" t="str">
        <f t="shared" si="32"/>
        <v/>
      </c>
      <c r="C215" s="15" t="str">
        <f t="shared" si="33"/>
        <v/>
      </c>
      <c r="D215" s="16" t="str">
        <f t="shared" si="24"/>
        <v/>
      </c>
      <c r="E215" s="16" t="str">
        <f t="shared" si="25"/>
        <v/>
      </c>
      <c r="F215" s="16" t="str">
        <f t="shared" si="26"/>
        <v/>
      </c>
      <c r="G215" s="16" t="str">
        <f t="shared" si="27"/>
        <v/>
      </c>
      <c r="J215" s="14" t="str">
        <f t="shared" si="34"/>
        <v/>
      </c>
      <c r="K215" s="15" t="str">
        <f t="shared" si="35"/>
        <v/>
      </c>
      <c r="L215" s="16" t="str">
        <f t="shared" si="28"/>
        <v/>
      </c>
      <c r="M215" s="16" t="str">
        <f t="shared" si="29"/>
        <v/>
      </c>
      <c r="N215" s="16" t="str">
        <f t="shared" si="30"/>
        <v/>
      </c>
      <c r="O215" s="16" t="str">
        <f t="shared" si="31"/>
        <v/>
      </c>
    </row>
    <row r="216" spans="2:15" x14ac:dyDescent="0.25">
      <c r="B216" s="14" t="str">
        <f t="shared" si="32"/>
        <v/>
      </c>
      <c r="C216" s="15" t="str">
        <f t="shared" si="33"/>
        <v/>
      </c>
      <c r="D216" s="16" t="str">
        <f t="shared" si="24"/>
        <v/>
      </c>
      <c r="E216" s="16" t="str">
        <f t="shared" si="25"/>
        <v/>
      </c>
      <c r="F216" s="16" t="str">
        <f t="shared" si="26"/>
        <v/>
      </c>
      <c r="G216" s="16" t="str">
        <f t="shared" si="27"/>
        <v/>
      </c>
      <c r="J216" s="14" t="str">
        <f t="shared" si="34"/>
        <v/>
      </c>
      <c r="K216" s="15" t="str">
        <f t="shared" si="35"/>
        <v/>
      </c>
      <c r="L216" s="16" t="str">
        <f t="shared" si="28"/>
        <v/>
      </c>
      <c r="M216" s="16" t="str">
        <f t="shared" si="29"/>
        <v/>
      </c>
      <c r="N216" s="16" t="str">
        <f t="shared" si="30"/>
        <v/>
      </c>
      <c r="O216" s="16" t="str">
        <f t="shared" si="31"/>
        <v/>
      </c>
    </row>
    <row r="217" spans="2:15" x14ac:dyDescent="0.25">
      <c r="B217" s="14" t="str">
        <f t="shared" si="32"/>
        <v/>
      </c>
      <c r="C217" s="15" t="str">
        <f t="shared" si="33"/>
        <v/>
      </c>
      <c r="D217" s="16" t="str">
        <f t="shared" si="24"/>
        <v/>
      </c>
      <c r="E217" s="16" t="str">
        <f t="shared" si="25"/>
        <v/>
      </c>
      <c r="F217" s="16" t="str">
        <f t="shared" si="26"/>
        <v/>
      </c>
      <c r="G217" s="16" t="str">
        <f t="shared" si="27"/>
        <v/>
      </c>
      <c r="J217" s="14" t="str">
        <f t="shared" si="34"/>
        <v/>
      </c>
      <c r="K217" s="15" t="str">
        <f t="shared" si="35"/>
        <v/>
      </c>
      <c r="L217" s="16" t="str">
        <f t="shared" si="28"/>
        <v/>
      </c>
      <c r="M217" s="16" t="str">
        <f t="shared" si="29"/>
        <v/>
      </c>
      <c r="N217" s="16" t="str">
        <f t="shared" si="30"/>
        <v/>
      </c>
      <c r="O217" s="16" t="str">
        <f t="shared" si="31"/>
        <v/>
      </c>
    </row>
    <row r="218" spans="2:15" x14ac:dyDescent="0.25">
      <c r="B218" s="14" t="str">
        <f t="shared" si="32"/>
        <v/>
      </c>
      <c r="C218" s="15" t="str">
        <f t="shared" si="33"/>
        <v/>
      </c>
      <c r="D218" s="16" t="str">
        <f t="shared" si="24"/>
        <v/>
      </c>
      <c r="E218" s="16" t="str">
        <f t="shared" si="25"/>
        <v/>
      </c>
      <c r="F218" s="16" t="str">
        <f t="shared" si="26"/>
        <v/>
      </c>
      <c r="G218" s="16" t="str">
        <f t="shared" si="27"/>
        <v/>
      </c>
      <c r="J218" s="14" t="str">
        <f t="shared" si="34"/>
        <v/>
      </c>
      <c r="K218" s="15" t="str">
        <f t="shared" si="35"/>
        <v/>
      </c>
      <c r="L218" s="16" t="str">
        <f t="shared" si="28"/>
        <v/>
      </c>
      <c r="M218" s="16" t="str">
        <f t="shared" si="29"/>
        <v/>
      </c>
      <c r="N218" s="16" t="str">
        <f t="shared" si="30"/>
        <v/>
      </c>
      <c r="O218" s="16" t="str">
        <f t="shared" si="31"/>
        <v/>
      </c>
    </row>
    <row r="219" spans="2:15" x14ac:dyDescent="0.25">
      <c r="B219" s="14" t="str">
        <f t="shared" si="32"/>
        <v/>
      </c>
      <c r="C219" s="15" t="str">
        <f t="shared" si="33"/>
        <v/>
      </c>
      <c r="D219" s="16" t="str">
        <f t="shared" ref="D219:D282" si="36">IF(B219="","",IF(B219=$D$9,G218+E219,$D$15))</f>
        <v/>
      </c>
      <c r="E219" s="16" t="str">
        <f t="shared" ref="E219:E282" si="37">IF(B219="","",ROUND($D$7/12*G218,2))</f>
        <v/>
      </c>
      <c r="F219" s="16" t="str">
        <f t="shared" ref="F219:F282" si="38">IF(B219="","",D219-E219)</f>
        <v/>
      </c>
      <c r="G219" s="16" t="str">
        <f t="shared" ref="G219:G282" si="39">IF(B219="","",G218-F219)</f>
        <v/>
      </c>
      <c r="J219" s="14" t="str">
        <f t="shared" si="34"/>
        <v/>
      </c>
      <c r="K219" s="15" t="str">
        <f t="shared" si="35"/>
        <v/>
      </c>
      <c r="L219" s="16" t="str">
        <f t="shared" ref="L219:L282" si="40">IF(J219="","",IF(J219=$D$9,O218+M219,$D$15))</f>
        <v/>
      </c>
      <c r="M219" s="16" t="str">
        <f t="shared" ref="M219:M282" si="41">IF(J219="","",ROUND($D$7/12*O218,2))</f>
        <v/>
      </c>
      <c r="N219" s="16" t="str">
        <f t="shared" ref="N219:N282" si="42">IF(J219="","",L219-M219)</f>
        <v/>
      </c>
      <c r="O219" s="16" t="str">
        <f t="shared" ref="O219:O282" si="43">IF(J219="","",O218-N219)</f>
        <v/>
      </c>
    </row>
    <row r="220" spans="2:15" x14ac:dyDescent="0.25">
      <c r="B220" s="14" t="str">
        <f t="shared" ref="B220:B283" si="44">IF(B219&gt;=$D$9,"",B219+1)</f>
        <v/>
      </c>
      <c r="C220" s="15" t="str">
        <f t="shared" ref="C220:C283" si="45">IF(B220="","",DATE(YEAR(C219),MONTH(C219)+1,DAY(C219)))</f>
        <v/>
      </c>
      <c r="D220" s="16" t="str">
        <f t="shared" si="36"/>
        <v/>
      </c>
      <c r="E220" s="16" t="str">
        <f t="shared" si="37"/>
        <v/>
      </c>
      <c r="F220" s="16" t="str">
        <f t="shared" si="38"/>
        <v/>
      </c>
      <c r="G220" s="16" t="str">
        <f t="shared" si="39"/>
        <v/>
      </c>
      <c r="J220" s="14" t="str">
        <f t="shared" ref="J220:J283" si="46">IF(J219&gt;=$D$9,"",J219+1)</f>
        <v/>
      </c>
      <c r="K220" s="15" t="str">
        <f t="shared" ref="K220:K283" si="47">IF(J220="","",DATE(YEAR(K219),MONTH(K219)+1,DAY(K219)))</f>
        <v/>
      </c>
      <c r="L220" s="16" t="str">
        <f t="shared" si="40"/>
        <v/>
      </c>
      <c r="M220" s="16" t="str">
        <f t="shared" si="41"/>
        <v/>
      </c>
      <c r="N220" s="16" t="str">
        <f t="shared" si="42"/>
        <v/>
      </c>
      <c r="O220" s="16" t="str">
        <f t="shared" si="43"/>
        <v/>
      </c>
    </row>
    <row r="221" spans="2:15" x14ac:dyDescent="0.25">
      <c r="B221" s="14" t="str">
        <f t="shared" si="44"/>
        <v/>
      </c>
      <c r="C221" s="15" t="str">
        <f t="shared" si="45"/>
        <v/>
      </c>
      <c r="D221" s="16" t="str">
        <f t="shared" si="36"/>
        <v/>
      </c>
      <c r="E221" s="16" t="str">
        <f t="shared" si="37"/>
        <v/>
      </c>
      <c r="F221" s="16" t="str">
        <f t="shared" si="38"/>
        <v/>
      </c>
      <c r="G221" s="16" t="str">
        <f t="shared" si="39"/>
        <v/>
      </c>
      <c r="J221" s="14" t="str">
        <f t="shared" si="46"/>
        <v/>
      </c>
      <c r="K221" s="15" t="str">
        <f t="shared" si="47"/>
        <v/>
      </c>
      <c r="L221" s="16" t="str">
        <f t="shared" si="40"/>
        <v/>
      </c>
      <c r="M221" s="16" t="str">
        <f t="shared" si="41"/>
        <v/>
      </c>
      <c r="N221" s="16" t="str">
        <f t="shared" si="42"/>
        <v/>
      </c>
      <c r="O221" s="16" t="str">
        <f t="shared" si="43"/>
        <v/>
      </c>
    </row>
    <row r="222" spans="2:15" x14ac:dyDescent="0.25">
      <c r="B222" s="14" t="str">
        <f t="shared" si="44"/>
        <v/>
      </c>
      <c r="C222" s="15" t="str">
        <f t="shared" si="45"/>
        <v/>
      </c>
      <c r="D222" s="16" t="str">
        <f t="shared" si="36"/>
        <v/>
      </c>
      <c r="E222" s="16" t="str">
        <f t="shared" si="37"/>
        <v/>
      </c>
      <c r="F222" s="16" t="str">
        <f t="shared" si="38"/>
        <v/>
      </c>
      <c r="G222" s="16" t="str">
        <f t="shared" si="39"/>
        <v/>
      </c>
      <c r="J222" s="14" t="str">
        <f t="shared" si="46"/>
        <v/>
      </c>
      <c r="K222" s="15" t="str">
        <f t="shared" si="47"/>
        <v/>
      </c>
      <c r="L222" s="16" t="str">
        <f t="shared" si="40"/>
        <v/>
      </c>
      <c r="M222" s="16" t="str">
        <f t="shared" si="41"/>
        <v/>
      </c>
      <c r="N222" s="16" t="str">
        <f t="shared" si="42"/>
        <v/>
      </c>
      <c r="O222" s="16" t="str">
        <f t="shared" si="43"/>
        <v/>
      </c>
    </row>
    <row r="223" spans="2:15" x14ac:dyDescent="0.25">
      <c r="B223" s="14" t="str">
        <f t="shared" si="44"/>
        <v/>
      </c>
      <c r="C223" s="15" t="str">
        <f t="shared" si="45"/>
        <v/>
      </c>
      <c r="D223" s="16" t="str">
        <f t="shared" si="36"/>
        <v/>
      </c>
      <c r="E223" s="16" t="str">
        <f t="shared" si="37"/>
        <v/>
      </c>
      <c r="F223" s="16" t="str">
        <f t="shared" si="38"/>
        <v/>
      </c>
      <c r="G223" s="16" t="str">
        <f t="shared" si="39"/>
        <v/>
      </c>
      <c r="J223" s="14" t="str">
        <f t="shared" si="46"/>
        <v/>
      </c>
      <c r="K223" s="15" t="str">
        <f t="shared" si="47"/>
        <v/>
      </c>
      <c r="L223" s="16" t="str">
        <f t="shared" si="40"/>
        <v/>
      </c>
      <c r="M223" s="16" t="str">
        <f t="shared" si="41"/>
        <v/>
      </c>
      <c r="N223" s="16" t="str">
        <f t="shared" si="42"/>
        <v/>
      </c>
      <c r="O223" s="16" t="str">
        <f t="shared" si="43"/>
        <v/>
      </c>
    </row>
    <row r="224" spans="2:15" x14ac:dyDescent="0.25">
      <c r="B224" s="14" t="str">
        <f t="shared" si="44"/>
        <v/>
      </c>
      <c r="C224" s="15" t="str">
        <f t="shared" si="45"/>
        <v/>
      </c>
      <c r="D224" s="16" t="str">
        <f t="shared" si="36"/>
        <v/>
      </c>
      <c r="E224" s="16" t="str">
        <f t="shared" si="37"/>
        <v/>
      </c>
      <c r="F224" s="16" t="str">
        <f t="shared" si="38"/>
        <v/>
      </c>
      <c r="G224" s="16" t="str">
        <f t="shared" si="39"/>
        <v/>
      </c>
      <c r="J224" s="14" t="str">
        <f t="shared" si="46"/>
        <v/>
      </c>
      <c r="K224" s="15" t="str">
        <f t="shared" si="47"/>
        <v/>
      </c>
      <c r="L224" s="16" t="str">
        <f t="shared" si="40"/>
        <v/>
      </c>
      <c r="M224" s="16" t="str">
        <f t="shared" si="41"/>
        <v/>
      </c>
      <c r="N224" s="16" t="str">
        <f t="shared" si="42"/>
        <v/>
      </c>
      <c r="O224" s="16" t="str">
        <f t="shared" si="43"/>
        <v/>
      </c>
    </row>
    <row r="225" spans="2:15" x14ac:dyDescent="0.25">
      <c r="B225" s="14" t="str">
        <f t="shared" si="44"/>
        <v/>
      </c>
      <c r="C225" s="15" t="str">
        <f t="shared" si="45"/>
        <v/>
      </c>
      <c r="D225" s="16" t="str">
        <f t="shared" si="36"/>
        <v/>
      </c>
      <c r="E225" s="16" t="str">
        <f t="shared" si="37"/>
        <v/>
      </c>
      <c r="F225" s="16" t="str">
        <f t="shared" si="38"/>
        <v/>
      </c>
      <c r="G225" s="16" t="str">
        <f t="shared" si="39"/>
        <v/>
      </c>
      <c r="J225" s="14" t="str">
        <f t="shared" si="46"/>
        <v/>
      </c>
      <c r="K225" s="15" t="str">
        <f t="shared" si="47"/>
        <v/>
      </c>
      <c r="L225" s="16" t="str">
        <f t="shared" si="40"/>
        <v/>
      </c>
      <c r="M225" s="16" t="str">
        <f t="shared" si="41"/>
        <v/>
      </c>
      <c r="N225" s="16" t="str">
        <f t="shared" si="42"/>
        <v/>
      </c>
      <c r="O225" s="16" t="str">
        <f t="shared" si="43"/>
        <v/>
      </c>
    </row>
    <row r="226" spans="2:15" x14ac:dyDescent="0.25">
      <c r="B226" s="14" t="str">
        <f t="shared" si="44"/>
        <v/>
      </c>
      <c r="C226" s="15" t="str">
        <f t="shared" si="45"/>
        <v/>
      </c>
      <c r="D226" s="16" t="str">
        <f t="shared" si="36"/>
        <v/>
      </c>
      <c r="E226" s="16" t="str">
        <f t="shared" si="37"/>
        <v/>
      </c>
      <c r="F226" s="16" t="str">
        <f t="shared" si="38"/>
        <v/>
      </c>
      <c r="G226" s="16" t="str">
        <f t="shared" si="39"/>
        <v/>
      </c>
      <c r="J226" s="14" t="str">
        <f t="shared" si="46"/>
        <v/>
      </c>
      <c r="K226" s="15" t="str">
        <f t="shared" si="47"/>
        <v/>
      </c>
      <c r="L226" s="16" t="str">
        <f t="shared" si="40"/>
        <v/>
      </c>
      <c r="M226" s="16" t="str">
        <f t="shared" si="41"/>
        <v/>
      </c>
      <c r="N226" s="16" t="str">
        <f t="shared" si="42"/>
        <v/>
      </c>
      <c r="O226" s="16" t="str">
        <f t="shared" si="43"/>
        <v/>
      </c>
    </row>
    <row r="227" spans="2:15" x14ac:dyDescent="0.25">
      <c r="B227" s="14" t="str">
        <f t="shared" si="44"/>
        <v/>
      </c>
      <c r="C227" s="15" t="str">
        <f t="shared" si="45"/>
        <v/>
      </c>
      <c r="D227" s="16" t="str">
        <f t="shared" si="36"/>
        <v/>
      </c>
      <c r="E227" s="16" t="str">
        <f t="shared" si="37"/>
        <v/>
      </c>
      <c r="F227" s="16" t="str">
        <f t="shared" si="38"/>
        <v/>
      </c>
      <c r="G227" s="16" t="str">
        <f t="shared" si="39"/>
        <v/>
      </c>
      <c r="J227" s="14" t="str">
        <f t="shared" si="46"/>
        <v/>
      </c>
      <c r="K227" s="15" t="str">
        <f t="shared" si="47"/>
        <v/>
      </c>
      <c r="L227" s="16" t="str">
        <f t="shared" si="40"/>
        <v/>
      </c>
      <c r="M227" s="16" t="str">
        <f t="shared" si="41"/>
        <v/>
      </c>
      <c r="N227" s="16" t="str">
        <f t="shared" si="42"/>
        <v/>
      </c>
      <c r="O227" s="16" t="str">
        <f t="shared" si="43"/>
        <v/>
      </c>
    </row>
    <row r="228" spans="2:15" x14ac:dyDescent="0.25">
      <c r="B228" s="14" t="str">
        <f t="shared" si="44"/>
        <v/>
      </c>
      <c r="C228" s="15" t="str">
        <f t="shared" si="45"/>
        <v/>
      </c>
      <c r="D228" s="16" t="str">
        <f t="shared" si="36"/>
        <v/>
      </c>
      <c r="E228" s="16" t="str">
        <f t="shared" si="37"/>
        <v/>
      </c>
      <c r="F228" s="16" t="str">
        <f t="shared" si="38"/>
        <v/>
      </c>
      <c r="G228" s="16" t="str">
        <f t="shared" si="39"/>
        <v/>
      </c>
      <c r="J228" s="14" t="str">
        <f t="shared" si="46"/>
        <v/>
      </c>
      <c r="K228" s="15" t="str">
        <f t="shared" si="47"/>
        <v/>
      </c>
      <c r="L228" s="16" t="str">
        <f t="shared" si="40"/>
        <v/>
      </c>
      <c r="M228" s="16" t="str">
        <f t="shared" si="41"/>
        <v/>
      </c>
      <c r="N228" s="16" t="str">
        <f t="shared" si="42"/>
        <v/>
      </c>
      <c r="O228" s="16" t="str">
        <f t="shared" si="43"/>
        <v/>
      </c>
    </row>
    <row r="229" spans="2:15" x14ac:dyDescent="0.25">
      <c r="B229" s="14" t="str">
        <f t="shared" si="44"/>
        <v/>
      </c>
      <c r="C229" s="15" t="str">
        <f t="shared" si="45"/>
        <v/>
      </c>
      <c r="D229" s="16" t="str">
        <f t="shared" si="36"/>
        <v/>
      </c>
      <c r="E229" s="16" t="str">
        <f t="shared" si="37"/>
        <v/>
      </c>
      <c r="F229" s="16" t="str">
        <f t="shared" si="38"/>
        <v/>
      </c>
      <c r="G229" s="16" t="str">
        <f t="shared" si="39"/>
        <v/>
      </c>
      <c r="J229" s="14" t="str">
        <f t="shared" si="46"/>
        <v/>
      </c>
      <c r="K229" s="15" t="str">
        <f t="shared" si="47"/>
        <v/>
      </c>
      <c r="L229" s="16" t="str">
        <f t="shared" si="40"/>
        <v/>
      </c>
      <c r="M229" s="16" t="str">
        <f t="shared" si="41"/>
        <v/>
      </c>
      <c r="N229" s="16" t="str">
        <f t="shared" si="42"/>
        <v/>
      </c>
      <c r="O229" s="16" t="str">
        <f t="shared" si="43"/>
        <v/>
      </c>
    </row>
    <row r="230" spans="2:15" x14ac:dyDescent="0.25">
      <c r="B230" s="14" t="str">
        <f t="shared" si="44"/>
        <v/>
      </c>
      <c r="C230" s="15" t="str">
        <f t="shared" si="45"/>
        <v/>
      </c>
      <c r="D230" s="16" t="str">
        <f t="shared" si="36"/>
        <v/>
      </c>
      <c r="E230" s="16" t="str">
        <f t="shared" si="37"/>
        <v/>
      </c>
      <c r="F230" s="16" t="str">
        <f t="shared" si="38"/>
        <v/>
      </c>
      <c r="G230" s="16" t="str">
        <f t="shared" si="39"/>
        <v/>
      </c>
      <c r="J230" s="14" t="str">
        <f t="shared" si="46"/>
        <v/>
      </c>
      <c r="K230" s="15" t="str">
        <f t="shared" si="47"/>
        <v/>
      </c>
      <c r="L230" s="16" t="str">
        <f t="shared" si="40"/>
        <v/>
      </c>
      <c r="M230" s="16" t="str">
        <f t="shared" si="41"/>
        <v/>
      </c>
      <c r="N230" s="16" t="str">
        <f t="shared" si="42"/>
        <v/>
      </c>
      <c r="O230" s="16" t="str">
        <f t="shared" si="43"/>
        <v/>
      </c>
    </row>
    <row r="231" spans="2:15" x14ac:dyDescent="0.25">
      <c r="B231" s="14" t="str">
        <f t="shared" si="44"/>
        <v/>
      </c>
      <c r="C231" s="15" t="str">
        <f t="shared" si="45"/>
        <v/>
      </c>
      <c r="D231" s="16" t="str">
        <f t="shared" si="36"/>
        <v/>
      </c>
      <c r="E231" s="16" t="str">
        <f t="shared" si="37"/>
        <v/>
      </c>
      <c r="F231" s="16" t="str">
        <f t="shared" si="38"/>
        <v/>
      </c>
      <c r="G231" s="16" t="str">
        <f t="shared" si="39"/>
        <v/>
      </c>
      <c r="J231" s="14" t="str">
        <f t="shared" si="46"/>
        <v/>
      </c>
      <c r="K231" s="15" t="str">
        <f t="shared" si="47"/>
        <v/>
      </c>
      <c r="L231" s="16" t="str">
        <f t="shared" si="40"/>
        <v/>
      </c>
      <c r="M231" s="16" t="str">
        <f t="shared" si="41"/>
        <v/>
      </c>
      <c r="N231" s="16" t="str">
        <f t="shared" si="42"/>
        <v/>
      </c>
      <c r="O231" s="16" t="str">
        <f t="shared" si="43"/>
        <v/>
      </c>
    </row>
    <row r="232" spans="2:15" x14ac:dyDescent="0.25">
      <c r="B232" s="14" t="str">
        <f t="shared" si="44"/>
        <v/>
      </c>
      <c r="C232" s="15" t="str">
        <f t="shared" si="45"/>
        <v/>
      </c>
      <c r="D232" s="16" t="str">
        <f t="shared" si="36"/>
        <v/>
      </c>
      <c r="E232" s="16" t="str">
        <f t="shared" si="37"/>
        <v/>
      </c>
      <c r="F232" s="16" t="str">
        <f t="shared" si="38"/>
        <v/>
      </c>
      <c r="G232" s="16" t="str">
        <f t="shared" si="39"/>
        <v/>
      </c>
      <c r="J232" s="14" t="str">
        <f t="shared" si="46"/>
        <v/>
      </c>
      <c r="K232" s="15" t="str">
        <f t="shared" si="47"/>
        <v/>
      </c>
      <c r="L232" s="16" t="str">
        <f t="shared" si="40"/>
        <v/>
      </c>
      <c r="M232" s="16" t="str">
        <f t="shared" si="41"/>
        <v/>
      </c>
      <c r="N232" s="16" t="str">
        <f t="shared" si="42"/>
        <v/>
      </c>
      <c r="O232" s="16" t="str">
        <f t="shared" si="43"/>
        <v/>
      </c>
    </row>
    <row r="233" spans="2:15" x14ac:dyDescent="0.25">
      <c r="B233" s="14" t="str">
        <f t="shared" si="44"/>
        <v/>
      </c>
      <c r="C233" s="15" t="str">
        <f t="shared" si="45"/>
        <v/>
      </c>
      <c r="D233" s="16" t="str">
        <f t="shared" si="36"/>
        <v/>
      </c>
      <c r="E233" s="16" t="str">
        <f t="shared" si="37"/>
        <v/>
      </c>
      <c r="F233" s="16" t="str">
        <f t="shared" si="38"/>
        <v/>
      </c>
      <c r="G233" s="16" t="str">
        <f t="shared" si="39"/>
        <v/>
      </c>
      <c r="J233" s="14" t="str">
        <f t="shared" si="46"/>
        <v/>
      </c>
      <c r="K233" s="15" t="str">
        <f t="shared" si="47"/>
        <v/>
      </c>
      <c r="L233" s="16" t="str">
        <f t="shared" si="40"/>
        <v/>
      </c>
      <c r="M233" s="16" t="str">
        <f t="shared" si="41"/>
        <v/>
      </c>
      <c r="N233" s="16" t="str">
        <f t="shared" si="42"/>
        <v/>
      </c>
      <c r="O233" s="16" t="str">
        <f t="shared" si="43"/>
        <v/>
      </c>
    </row>
    <row r="234" spans="2:15" x14ac:dyDescent="0.25">
      <c r="B234" s="14" t="str">
        <f t="shared" si="44"/>
        <v/>
      </c>
      <c r="C234" s="15" t="str">
        <f t="shared" si="45"/>
        <v/>
      </c>
      <c r="D234" s="16" t="str">
        <f t="shared" si="36"/>
        <v/>
      </c>
      <c r="E234" s="16" t="str">
        <f t="shared" si="37"/>
        <v/>
      </c>
      <c r="F234" s="16" t="str">
        <f t="shared" si="38"/>
        <v/>
      </c>
      <c r="G234" s="16" t="str">
        <f t="shared" si="39"/>
        <v/>
      </c>
      <c r="J234" s="14" t="str">
        <f t="shared" si="46"/>
        <v/>
      </c>
      <c r="K234" s="15" t="str">
        <f t="shared" si="47"/>
        <v/>
      </c>
      <c r="L234" s="16" t="str">
        <f t="shared" si="40"/>
        <v/>
      </c>
      <c r="M234" s="16" t="str">
        <f t="shared" si="41"/>
        <v/>
      </c>
      <c r="N234" s="16" t="str">
        <f t="shared" si="42"/>
        <v/>
      </c>
      <c r="O234" s="16" t="str">
        <f t="shared" si="43"/>
        <v/>
      </c>
    </row>
    <row r="235" spans="2:15" x14ac:dyDescent="0.25">
      <c r="B235" s="14" t="str">
        <f t="shared" si="44"/>
        <v/>
      </c>
      <c r="C235" s="15" t="str">
        <f t="shared" si="45"/>
        <v/>
      </c>
      <c r="D235" s="16" t="str">
        <f t="shared" si="36"/>
        <v/>
      </c>
      <c r="E235" s="16" t="str">
        <f t="shared" si="37"/>
        <v/>
      </c>
      <c r="F235" s="16" t="str">
        <f t="shared" si="38"/>
        <v/>
      </c>
      <c r="G235" s="16" t="str">
        <f t="shared" si="39"/>
        <v/>
      </c>
      <c r="J235" s="14" t="str">
        <f t="shared" si="46"/>
        <v/>
      </c>
      <c r="K235" s="15" t="str">
        <f t="shared" si="47"/>
        <v/>
      </c>
      <c r="L235" s="16" t="str">
        <f t="shared" si="40"/>
        <v/>
      </c>
      <c r="M235" s="16" t="str">
        <f t="shared" si="41"/>
        <v/>
      </c>
      <c r="N235" s="16" t="str">
        <f t="shared" si="42"/>
        <v/>
      </c>
      <c r="O235" s="16" t="str">
        <f t="shared" si="43"/>
        <v/>
      </c>
    </row>
    <row r="236" spans="2:15" x14ac:dyDescent="0.25">
      <c r="B236" s="14" t="str">
        <f t="shared" si="44"/>
        <v/>
      </c>
      <c r="C236" s="15" t="str">
        <f t="shared" si="45"/>
        <v/>
      </c>
      <c r="D236" s="16" t="str">
        <f t="shared" si="36"/>
        <v/>
      </c>
      <c r="E236" s="16" t="str">
        <f t="shared" si="37"/>
        <v/>
      </c>
      <c r="F236" s="16" t="str">
        <f t="shared" si="38"/>
        <v/>
      </c>
      <c r="G236" s="16" t="str">
        <f t="shared" si="39"/>
        <v/>
      </c>
      <c r="J236" s="14" t="str">
        <f t="shared" si="46"/>
        <v/>
      </c>
      <c r="K236" s="15" t="str">
        <f t="shared" si="47"/>
        <v/>
      </c>
      <c r="L236" s="16" t="str">
        <f t="shared" si="40"/>
        <v/>
      </c>
      <c r="M236" s="16" t="str">
        <f t="shared" si="41"/>
        <v/>
      </c>
      <c r="N236" s="16" t="str">
        <f t="shared" si="42"/>
        <v/>
      </c>
      <c r="O236" s="16" t="str">
        <f t="shared" si="43"/>
        <v/>
      </c>
    </row>
    <row r="237" spans="2:15" x14ac:dyDescent="0.25">
      <c r="B237" s="14" t="str">
        <f t="shared" si="44"/>
        <v/>
      </c>
      <c r="C237" s="15" t="str">
        <f t="shared" si="45"/>
        <v/>
      </c>
      <c r="D237" s="16" t="str">
        <f t="shared" si="36"/>
        <v/>
      </c>
      <c r="E237" s="16" t="str">
        <f t="shared" si="37"/>
        <v/>
      </c>
      <c r="F237" s="16" t="str">
        <f t="shared" si="38"/>
        <v/>
      </c>
      <c r="G237" s="16" t="str">
        <f t="shared" si="39"/>
        <v/>
      </c>
      <c r="J237" s="14" t="str">
        <f t="shared" si="46"/>
        <v/>
      </c>
      <c r="K237" s="15" t="str">
        <f t="shared" si="47"/>
        <v/>
      </c>
      <c r="L237" s="16" t="str">
        <f t="shared" si="40"/>
        <v/>
      </c>
      <c r="M237" s="16" t="str">
        <f t="shared" si="41"/>
        <v/>
      </c>
      <c r="N237" s="16" t="str">
        <f t="shared" si="42"/>
        <v/>
      </c>
      <c r="O237" s="16" t="str">
        <f t="shared" si="43"/>
        <v/>
      </c>
    </row>
    <row r="238" spans="2:15" x14ac:dyDescent="0.25">
      <c r="B238" s="14" t="str">
        <f t="shared" si="44"/>
        <v/>
      </c>
      <c r="C238" s="15" t="str">
        <f t="shared" si="45"/>
        <v/>
      </c>
      <c r="D238" s="16" t="str">
        <f t="shared" si="36"/>
        <v/>
      </c>
      <c r="E238" s="16" t="str">
        <f t="shared" si="37"/>
        <v/>
      </c>
      <c r="F238" s="16" t="str">
        <f t="shared" si="38"/>
        <v/>
      </c>
      <c r="G238" s="16" t="str">
        <f t="shared" si="39"/>
        <v/>
      </c>
      <c r="J238" s="14" t="str">
        <f t="shared" si="46"/>
        <v/>
      </c>
      <c r="K238" s="15" t="str">
        <f t="shared" si="47"/>
        <v/>
      </c>
      <c r="L238" s="16" t="str">
        <f t="shared" si="40"/>
        <v/>
      </c>
      <c r="M238" s="16" t="str">
        <f t="shared" si="41"/>
        <v/>
      </c>
      <c r="N238" s="16" t="str">
        <f t="shared" si="42"/>
        <v/>
      </c>
      <c r="O238" s="16" t="str">
        <f t="shared" si="43"/>
        <v/>
      </c>
    </row>
    <row r="239" spans="2:15" x14ac:dyDescent="0.25">
      <c r="B239" s="14" t="str">
        <f t="shared" si="44"/>
        <v/>
      </c>
      <c r="C239" s="15" t="str">
        <f t="shared" si="45"/>
        <v/>
      </c>
      <c r="D239" s="16" t="str">
        <f t="shared" si="36"/>
        <v/>
      </c>
      <c r="E239" s="16" t="str">
        <f t="shared" si="37"/>
        <v/>
      </c>
      <c r="F239" s="16" t="str">
        <f t="shared" si="38"/>
        <v/>
      </c>
      <c r="G239" s="16" t="str">
        <f t="shared" si="39"/>
        <v/>
      </c>
      <c r="J239" s="14" t="str">
        <f t="shared" si="46"/>
        <v/>
      </c>
      <c r="K239" s="15" t="str">
        <f t="shared" si="47"/>
        <v/>
      </c>
      <c r="L239" s="16" t="str">
        <f t="shared" si="40"/>
        <v/>
      </c>
      <c r="M239" s="16" t="str">
        <f t="shared" si="41"/>
        <v/>
      </c>
      <c r="N239" s="16" t="str">
        <f t="shared" si="42"/>
        <v/>
      </c>
      <c r="O239" s="16" t="str">
        <f t="shared" si="43"/>
        <v/>
      </c>
    </row>
    <row r="240" spans="2:15" x14ac:dyDescent="0.25">
      <c r="B240" s="14" t="str">
        <f t="shared" si="44"/>
        <v/>
      </c>
      <c r="C240" s="15" t="str">
        <f t="shared" si="45"/>
        <v/>
      </c>
      <c r="D240" s="16" t="str">
        <f t="shared" si="36"/>
        <v/>
      </c>
      <c r="E240" s="16" t="str">
        <f t="shared" si="37"/>
        <v/>
      </c>
      <c r="F240" s="16" t="str">
        <f t="shared" si="38"/>
        <v/>
      </c>
      <c r="G240" s="16" t="str">
        <f t="shared" si="39"/>
        <v/>
      </c>
      <c r="J240" s="14" t="str">
        <f t="shared" si="46"/>
        <v/>
      </c>
      <c r="K240" s="15" t="str">
        <f t="shared" si="47"/>
        <v/>
      </c>
      <c r="L240" s="16" t="str">
        <f t="shared" si="40"/>
        <v/>
      </c>
      <c r="M240" s="16" t="str">
        <f t="shared" si="41"/>
        <v/>
      </c>
      <c r="N240" s="16" t="str">
        <f t="shared" si="42"/>
        <v/>
      </c>
      <c r="O240" s="16" t="str">
        <f t="shared" si="43"/>
        <v/>
      </c>
    </row>
    <row r="241" spans="2:15" x14ac:dyDescent="0.25">
      <c r="B241" s="14" t="str">
        <f t="shared" si="44"/>
        <v/>
      </c>
      <c r="C241" s="15" t="str">
        <f t="shared" si="45"/>
        <v/>
      </c>
      <c r="D241" s="16" t="str">
        <f t="shared" si="36"/>
        <v/>
      </c>
      <c r="E241" s="16" t="str">
        <f t="shared" si="37"/>
        <v/>
      </c>
      <c r="F241" s="16" t="str">
        <f t="shared" si="38"/>
        <v/>
      </c>
      <c r="G241" s="16" t="str">
        <f t="shared" si="39"/>
        <v/>
      </c>
      <c r="J241" s="14" t="str">
        <f t="shared" si="46"/>
        <v/>
      </c>
      <c r="K241" s="15" t="str">
        <f t="shared" si="47"/>
        <v/>
      </c>
      <c r="L241" s="16" t="str">
        <f t="shared" si="40"/>
        <v/>
      </c>
      <c r="M241" s="16" t="str">
        <f t="shared" si="41"/>
        <v/>
      </c>
      <c r="N241" s="16" t="str">
        <f t="shared" si="42"/>
        <v/>
      </c>
      <c r="O241" s="16" t="str">
        <f t="shared" si="43"/>
        <v/>
      </c>
    </row>
    <row r="242" spans="2:15" x14ac:dyDescent="0.25">
      <c r="B242" s="14" t="str">
        <f t="shared" si="44"/>
        <v/>
      </c>
      <c r="C242" s="15" t="str">
        <f t="shared" si="45"/>
        <v/>
      </c>
      <c r="D242" s="16" t="str">
        <f t="shared" si="36"/>
        <v/>
      </c>
      <c r="E242" s="16" t="str">
        <f t="shared" si="37"/>
        <v/>
      </c>
      <c r="F242" s="16" t="str">
        <f t="shared" si="38"/>
        <v/>
      </c>
      <c r="G242" s="16" t="str">
        <f t="shared" si="39"/>
        <v/>
      </c>
      <c r="J242" s="14" t="str">
        <f t="shared" si="46"/>
        <v/>
      </c>
      <c r="K242" s="15" t="str">
        <f t="shared" si="47"/>
        <v/>
      </c>
      <c r="L242" s="16" t="str">
        <f t="shared" si="40"/>
        <v/>
      </c>
      <c r="M242" s="16" t="str">
        <f t="shared" si="41"/>
        <v/>
      </c>
      <c r="N242" s="16" t="str">
        <f t="shared" si="42"/>
        <v/>
      </c>
      <c r="O242" s="16" t="str">
        <f t="shared" si="43"/>
        <v/>
      </c>
    </row>
    <row r="243" spans="2:15" x14ac:dyDescent="0.25">
      <c r="B243" s="14" t="str">
        <f t="shared" si="44"/>
        <v/>
      </c>
      <c r="C243" s="15" t="str">
        <f t="shared" si="45"/>
        <v/>
      </c>
      <c r="D243" s="16" t="str">
        <f t="shared" si="36"/>
        <v/>
      </c>
      <c r="E243" s="16" t="str">
        <f t="shared" si="37"/>
        <v/>
      </c>
      <c r="F243" s="16" t="str">
        <f t="shared" si="38"/>
        <v/>
      </c>
      <c r="G243" s="16" t="str">
        <f t="shared" si="39"/>
        <v/>
      </c>
      <c r="J243" s="14" t="str">
        <f t="shared" si="46"/>
        <v/>
      </c>
      <c r="K243" s="15" t="str">
        <f t="shared" si="47"/>
        <v/>
      </c>
      <c r="L243" s="16" t="str">
        <f t="shared" si="40"/>
        <v/>
      </c>
      <c r="M243" s="16" t="str">
        <f t="shared" si="41"/>
        <v/>
      </c>
      <c r="N243" s="16" t="str">
        <f t="shared" si="42"/>
        <v/>
      </c>
      <c r="O243" s="16" t="str">
        <f t="shared" si="43"/>
        <v/>
      </c>
    </row>
    <row r="244" spans="2:15" x14ac:dyDescent="0.25">
      <c r="B244" s="14" t="str">
        <f t="shared" si="44"/>
        <v/>
      </c>
      <c r="C244" s="15" t="str">
        <f t="shared" si="45"/>
        <v/>
      </c>
      <c r="D244" s="16" t="str">
        <f t="shared" si="36"/>
        <v/>
      </c>
      <c r="E244" s="16" t="str">
        <f t="shared" si="37"/>
        <v/>
      </c>
      <c r="F244" s="16" t="str">
        <f t="shared" si="38"/>
        <v/>
      </c>
      <c r="G244" s="16" t="str">
        <f t="shared" si="39"/>
        <v/>
      </c>
      <c r="J244" s="14" t="str">
        <f t="shared" si="46"/>
        <v/>
      </c>
      <c r="K244" s="15" t="str">
        <f t="shared" si="47"/>
        <v/>
      </c>
      <c r="L244" s="16" t="str">
        <f t="shared" si="40"/>
        <v/>
      </c>
      <c r="M244" s="16" t="str">
        <f t="shared" si="41"/>
        <v/>
      </c>
      <c r="N244" s="16" t="str">
        <f t="shared" si="42"/>
        <v/>
      </c>
      <c r="O244" s="16" t="str">
        <f t="shared" si="43"/>
        <v/>
      </c>
    </row>
    <row r="245" spans="2:15" x14ac:dyDescent="0.25">
      <c r="B245" s="14" t="str">
        <f t="shared" si="44"/>
        <v/>
      </c>
      <c r="C245" s="15" t="str">
        <f t="shared" si="45"/>
        <v/>
      </c>
      <c r="D245" s="16" t="str">
        <f t="shared" si="36"/>
        <v/>
      </c>
      <c r="E245" s="16" t="str">
        <f t="shared" si="37"/>
        <v/>
      </c>
      <c r="F245" s="16" t="str">
        <f t="shared" si="38"/>
        <v/>
      </c>
      <c r="G245" s="16" t="str">
        <f t="shared" si="39"/>
        <v/>
      </c>
      <c r="J245" s="14" t="str">
        <f t="shared" si="46"/>
        <v/>
      </c>
      <c r="K245" s="15" t="str">
        <f t="shared" si="47"/>
        <v/>
      </c>
      <c r="L245" s="16" t="str">
        <f t="shared" si="40"/>
        <v/>
      </c>
      <c r="M245" s="16" t="str">
        <f t="shared" si="41"/>
        <v/>
      </c>
      <c r="N245" s="16" t="str">
        <f t="shared" si="42"/>
        <v/>
      </c>
      <c r="O245" s="16" t="str">
        <f t="shared" si="43"/>
        <v/>
      </c>
    </row>
    <row r="246" spans="2:15" x14ac:dyDescent="0.25">
      <c r="B246" s="14" t="str">
        <f t="shared" si="44"/>
        <v/>
      </c>
      <c r="C246" s="15" t="str">
        <f t="shared" si="45"/>
        <v/>
      </c>
      <c r="D246" s="16" t="str">
        <f t="shared" si="36"/>
        <v/>
      </c>
      <c r="E246" s="16" t="str">
        <f t="shared" si="37"/>
        <v/>
      </c>
      <c r="F246" s="16" t="str">
        <f t="shared" si="38"/>
        <v/>
      </c>
      <c r="G246" s="16" t="str">
        <f t="shared" si="39"/>
        <v/>
      </c>
      <c r="J246" s="14" t="str">
        <f t="shared" si="46"/>
        <v/>
      </c>
      <c r="K246" s="15" t="str">
        <f t="shared" si="47"/>
        <v/>
      </c>
      <c r="L246" s="16" t="str">
        <f t="shared" si="40"/>
        <v/>
      </c>
      <c r="M246" s="16" t="str">
        <f t="shared" si="41"/>
        <v/>
      </c>
      <c r="N246" s="16" t="str">
        <f t="shared" si="42"/>
        <v/>
      </c>
      <c r="O246" s="16" t="str">
        <f t="shared" si="43"/>
        <v/>
      </c>
    </row>
    <row r="247" spans="2:15" x14ac:dyDescent="0.25">
      <c r="B247" s="14" t="str">
        <f t="shared" si="44"/>
        <v/>
      </c>
      <c r="C247" s="15" t="str">
        <f t="shared" si="45"/>
        <v/>
      </c>
      <c r="D247" s="16" t="str">
        <f t="shared" si="36"/>
        <v/>
      </c>
      <c r="E247" s="16" t="str">
        <f t="shared" si="37"/>
        <v/>
      </c>
      <c r="F247" s="16" t="str">
        <f t="shared" si="38"/>
        <v/>
      </c>
      <c r="G247" s="16" t="str">
        <f t="shared" si="39"/>
        <v/>
      </c>
      <c r="J247" s="14" t="str">
        <f t="shared" si="46"/>
        <v/>
      </c>
      <c r="K247" s="15" t="str">
        <f t="shared" si="47"/>
        <v/>
      </c>
      <c r="L247" s="16" t="str">
        <f t="shared" si="40"/>
        <v/>
      </c>
      <c r="M247" s="16" t="str">
        <f t="shared" si="41"/>
        <v/>
      </c>
      <c r="N247" s="16" t="str">
        <f t="shared" si="42"/>
        <v/>
      </c>
      <c r="O247" s="16" t="str">
        <f t="shared" si="43"/>
        <v/>
      </c>
    </row>
    <row r="248" spans="2:15" x14ac:dyDescent="0.25">
      <c r="B248" s="14" t="str">
        <f t="shared" si="44"/>
        <v/>
      </c>
      <c r="C248" s="15" t="str">
        <f t="shared" si="45"/>
        <v/>
      </c>
      <c r="D248" s="16" t="str">
        <f t="shared" si="36"/>
        <v/>
      </c>
      <c r="E248" s="16" t="str">
        <f t="shared" si="37"/>
        <v/>
      </c>
      <c r="F248" s="16" t="str">
        <f t="shared" si="38"/>
        <v/>
      </c>
      <c r="G248" s="16" t="str">
        <f t="shared" si="39"/>
        <v/>
      </c>
      <c r="J248" s="14" t="str">
        <f t="shared" si="46"/>
        <v/>
      </c>
      <c r="K248" s="15" t="str">
        <f t="shared" si="47"/>
        <v/>
      </c>
      <c r="L248" s="16" t="str">
        <f t="shared" si="40"/>
        <v/>
      </c>
      <c r="M248" s="16" t="str">
        <f t="shared" si="41"/>
        <v/>
      </c>
      <c r="N248" s="16" t="str">
        <f t="shared" si="42"/>
        <v/>
      </c>
      <c r="O248" s="16" t="str">
        <f t="shared" si="43"/>
        <v/>
      </c>
    </row>
    <row r="249" spans="2:15" x14ac:dyDescent="0.25">
      <c r="B249" s="14" t="str">
        <f t="shared" si="44"/>
        <v/>
      </c>
      <c r="C249" s="15" t="str">
        <f t="shared" si="45"/>
        <v/>
      </c>
      <c r="D249" s="16" t="str">
        <f t="shared" si="36"/>
        <v/>
      </c>
      <c r="E249" s="16" t="str">
        <f t="shared" si="37"/>
        <v/>
      </c>
      <c r="F249" s="16" t="str">
        <f t="shared" si="38"/>
        <v/>
      </c>
      <c r="G249" s="16" t="str">
        <f t="shared" si="39"/>
        <v/>
      </c>
      <c r="J249" s="14" t="str">
        <f t="shared" si="46"/>
        <v/>
      </c>
      <c r="K249" s="15" t="str">
        <f t="shared" si="47"/>
        <v/>
      </c>
      <c r="L249" s="16" t="str">
        <f t="shared" si="40"/>
        <v/>
      </c>
      <c r="M249" s="16" t="str">
        <f t="shared" si="41"/>
        <v/>
      </c>
      <c r="N249" s="16" t="str">
        <f t="shared" si="42"/>
        <v/>
      </c>
      <c r="O249" s="16" t="str">
        <f t="shared" si="43"/>
        <v/>
      </c>
    </row>
    <row r="250" spans="2:15" x14ac:dyDescent="0.25">
      <c r="B250" s="14" t="str">
        <f t="shared" si="44"/>
        <v/>
      </c>
      <c r="C250" s="15" t="str">
        <f t="shared" si="45"/>
        <v/>
      </c>
      <c r="D250" s="16" t="str">
        <f t="shared" si="36"/>
        <v/>
      </c>
      <c r="E250" s="16" t="str">
        <f t="shared" si="37"/>
        <v/>
      </c>
      <c r="F250" s="16" t="str">
        <f t="shared" si="38"/>
        <v/>
      </c>
      <c r="G250" s="16" t="str">
        <f t="shared" si="39"/>
        <v/>
      </c>
      <c r="J250" s="14" t="str">
        <f t="shared" si="46"/>
        <v/>
      </c>
      <c r="K250" s="15" t="str">
        <f t="shared" si="47"/>
        <v/>
      </c>
      <c r="L250" s="16" t="str">
        <f t="shared" si="40"/>
        <v/>
      </c>
      <c r="M250" s="16" t="str">
        <f t="shared" si="41"/>
        <v/>
      </c>
      <c r="N250" s="16" t="str">
        <f t="shared" si="42"/>
        <v/>
      </c>
      <c r="O250" s="16" t="str">
        <f t="shared" si="43"/>
        <v/>
      </c>
    </row>
    <row r="251" spans="2:15" x14ac:dyDescent="0.25">
      <c r="B251" s="14" t="str">
        <f t="shared" si="44"/>
        <v/>
      </c>
      <c r="C251" s="15" t="str">
        <f t="shared" si="45"/>
        <v/>
      </c>
      <c r="D251" s="16" t="str">
        <f t="shared" si="36"/>
        <v/>
      </c>
      <c r="E251" s="16" t="str">
        <f t="shared" si="37"/>
        <v/>
      </c>
      <c r="F251" s="16" t="str">
        <f t="shared" si="38"/>
        <v/>
      </c>
      <c r="G251" s="16" t="str">
        <f t="shared" si="39"/>
        <v/>
      </c>
      <c r="J251" s="14" t="str">
        <f t="shared" si="46"/>
        <v/>
      </c>
      <c r="K251" s="15" t="str">
        <f t="shared" si="47"/>
        <v/>
      </c>
      <c r="L251" s="16" t="str">
        <f t="shared" si="40"/>
        <v/>
      </c>
      <c r="M251" s="16" t="str">
        <f t="shared" si="41"/>
        <v/>
      </c>
      <c r="N251" s="16" t="str">
        <f t="shared" si="42"/>
        <v/>
      </c>
      <c r="O251" s="16" t="str">
        <f t="shared" si="43"/>
        <v/>
      </c>
    </row>
    <row r="252" spans="2:15" x14ac:dyDescent="0.25">
      <c r="B252" s="14" t="str">
        <f t="shared" si="44"/>
        <v/>
      </c>
      <c r="C252" s="15" t="str">
        <f t="shared" si="45"/>
        <v/>
      </c>
      <c r="D252" s="16" t="str">
        <f t="shared" si="36"/>
        <v/>
      </c>
      <c r="E252" s="16" t="str">
        <f t="shared" si="37"/>
        <v/>
      </c>
      <c r="F252" s="16" t="str">
        <f t="shared" si="38"/>
        <v/>
      </c>
      <c r="G252" s="16" t="str">
        <f t="shared" si="39"/>
        <v/>
      </c>
      <c r="J252" s="14" t="str">
        <f t="shared" si="46"/>
        <v/>
      </c>
      <c r="K252" s="15" t="str">
        <f t="shared" si="47"/>
        <v/>
      </c>
      <c r="L252" s="16" t="str">
        <f t="shared" si="40"/>
        <v/>
      </c>
      <c r="M252" s="16" t="str">
        <f t="shared" si="41"/>
        <v/>
      </c>
      <c r="N252" s="16" t="str">
        <f t="shared" si="42"/>
        <v/>
      </c>
      <c r="O252" s="16" t="str">
        <f t="shared" si="43"/>
        <v/>
      </c>
    </row>
    <row r="253" spans="2:15" x14ac:dyDescent="0.25">
      <c r="B253" s="14" t="str">
        <f t="shared" si="44"/>
        <v/>
      </c>
      <c r="C253" s="15" t="str">
        <f t="shared" si="45"/>
        <v/>
      </c>
      <c r="D253" s="16" t="str">
        <f t="shared" si="36"/>
        <v/>
      </c>
      <c r="E253" s="16" t="str">
        <f t="shared" si="37"/>
        <v/>
      </c>
      <c r="F253" s="16" t="str">
        <f t="shared" si="38"/>
        <v/>
      </c>
      <c r="G253" s="16" t="str">
        <f t="shared" si="39"/>
        <v/>
      </c>
      <c r="J253" s="14" t="str">
        <f t="shared" si="46"/>
        <v/>
      </c>
      <c r="K253" s="15" t="str">
        <f t="shared" si="47"/>
        <v/>
      </c>
      <c r="L253" s="16" t="str">
        <f t="shared" si="40"/>
        <v/>
      </c>
      <c r="M253" s="16" t="str">
        <f t="shared" si="41"/>
        <v/>
      </c>
      <c r="N253" s="16" t="str">
        <f t="shared" si="42"/>
        <v/>
      </c>
      <c r="O253" s="16" t="str">
        <f t="shared" si="43"/>
        <v/>
      </c>
    </row>
    <row r="254" spans="2:15" x14ac:dyDescent="0.25">
      <c r="B254" s="14" t="str">
        <f t="shared" si="44"/>
        <v/>
      </c>
      <c r="C254" s="15" t="str">
        <f t="shared" si="45"/>
        <v/>
      </c>
      <c r="D254" s="16" t="str">
        <f t="shared" si="36"/>
        <v/>
      </c>
      <c r="E254" s="16" t="str">
        <f t="shared" si="37"/>
        <v/>
      </c>
      <c r="F254" s="16" t="str">
        <f t="shared" si="38"/>
        <v/>
      </c>
      <c r="G254" s="16" t="str">
        <f t="shared" si="39"/>
        <v/>
      </c>
      <c r="J254" s="14" t="str">
        <f t="shared" si="46"/>
        <v/>
      </c>
      <c r="K254" s="15" t="str">
        <f t="shared" si="47"/>
        <v/>
      </c>
      <c r="L254" s="16" t="str">
        <f t="shared" si="40"/>
        <v/>
      </c>
      <c r="M254" s="16" t="str">
        <f t="shared" si="41"/>
        <v/>
      </c>
      <c r="N254" s="16" t="str">
        <f t="shared" si="42"/>
        <v/>
      </c>
      <c r="O254" s="16" t="str">
        <f t="shared" si="43"/>
        <v/>
      </c>
    </row>
    <row r="255" spans="2:15" x14ac:dyDescent="0.25">
      <c r="B255" s="14" t="str">
        <f t="shared" si="44"/>
        <v/>
      </c>
      <c r="C255" s="15" t="str">
        <f t="shared" si="45"/>
        <v/>
      </c>
      <c r="D255" s="16" t="str">
        <f t="shared" si="36"/>
        <v/>
      </c>
      <c r="E255" s="16" t="str">
        <f t="shared" si="37"/>
        <v/>
      </c>
      <c r="F255" s="16" t="str">
        <f t="shared" si="38"/>
        <v/>
      </c>
      <c r="G255" s="16" t="str">
        <f t="shared" si="39"/>
        <v/>
      </c>
      <c r="J255" s="14" t="str">
        <f t="shared" si="46"/>
        <v/>
      </c>
      <c r="K255" s="15" t="str">
        <f t="shared" si="47"/>
        <v/>
      </c>
      <c r="L255" s="16" t="str">
        <f t="shared" si="40"/>
        <v/>
      </c>
      <c r="M255" s="16" t="str">
        <f t="shared" si="41"/>
        <v/>
      </c>
      <c r="N255" s="16" t="str">
        <f t="shared" si="42"/>
        <v/>
      </c>
      <c r="O255" s="16" t="str">
        <f t="shared" si="43"/>
        <v/>
      </c>
    </row>
    <row r="256" spans="2:15" x14ac:dyDescent="0.25">
      <c r="B256" s="14" t="str">
        <f t="shared" si="44"/>
        <v/>
      </c>
      <c r="C256" s="15" t="str">
        <f t="shared" si="45"/>
        <v/>
      </c>
      <c r="D256" s="16" t="str">
        <f t="shared" si="36"/>
        <v/>
      </c>
      <c r="E256" s="16" t="str">
        <f t="shared" si="37"/>
        <v/>
      </c>
      <c r="F256" s="16" t="str">
        <f t="shared" si="38"/>
        <v/>
      </c>
      <c r="G256" s="16" t="str">
        <f t="shared" si="39"/>
        <v/>
      </c>
      <c r="J256" s="14" t="str">
        <f t="shared" si="46"/>
        <v/>
      </c>
      <c r="K256" s="15" t="str">
        <f t="shared" si="47"/>
        <v/>
      </c>
      <c r="L256" s="16" t="str">
        <f t="shared" si="40"/>
        <v/>
      </c>
      <c r="M256" s="16" t="str">
        <f t="shared" si="41"/>
        <v/>
      </c>
      <c r="N256" s="16" t="str">
        <f t="shared" si="42"/>
        <v/>
      </c>
      <c r="O256" s="16" t="str">
        <f t="shared" si="43"/>
        <v/>
      </c>
    </row>
    <row r="257" spans="2:15" x14ac:dyDescent="0.25">
      <c r="B257" s="14" t="str">
        <f t="shared" si="44"/>
        <v/>
      </c>
      <c r="C257" s="15" t="str">
        <f t="shared" si="45"/>
        <v/>
      </c>
      <c r="D257" s="16" t="str">
        <f t="shared" si="36"/>
        <v/>
      </c>
      <c r="E257" s="16" t="str">
        <f t="shared" si="37"/>
        <v/>
      </c>
      <c r="F257" s="16" t="str">
        <f t="shared" si="38"/>
        <v/>
      </c>
      <c r="G257" s="16" t="str">
        <f t="shared" si="39"/>
        <v/>
      </c>
      <c r="J257" s="14" t="str">
        <f t="shared" si="46"/>
        <v/>
      </c>
      <c r="K257" s="15" t="str">
        <f t="shared" si="47"/>
        <v/>
      </c>
      <c r="L257" s="16" t="str">
        <f t="shared" si="40"/>
        <v/>
      </c>
      <c r="M257" s="16" t="str">
        <f t="shared" si="41"/>
        <v/>
      </c>
      <c r="N257" s="16" t="str">
        <f t="shared" si="42"/>
        <v/>
      </c>
      <c r="O257" s="16" t="str">
        <f t="shared" si="43"/>
        <v/>
      </c>
    </row>
    <row r="258" spans="2:15" x14ac:dyDescent="0.25">
      <c r="B258" s="14" t="str">
        <f t="shared" si="44"/>
        <v/>
      </c>
      <c r="C258" s="15" t="str">
        <f t="shared" si="45"/>
        <v/>
      </c>
      <c r="D258" s="16" t="str">
        <f t="shared" si="36"/>
        <v/>
      </c>
      <c r="E258" s="16" t="str">
        <f t="shared" si="37"/>
        <v/>
      </c>
      <c r="F258" s="16" t="str">
        <f t="shared" si="38"/>
        <v/>
      </c>
      <c r="G258" s="16" t="str">
        <f t="shared" si="39"/>
        <v/>
      </c>
      <c r="J258" s="14" t="str">
        <f t="shared" si="46"/>
        <v/>
      </c>
      <c r="K258" s="15" t="str">
        <f t="shared" si="47"/>
        <v/>
      </c>
      <c r="L258" s="16" t="str">
        <f t="shared" si="40"/>
        <v/>
      </c>
      <c r="M258" s="16" t="str">
        <f t="shared" si="41"/>
        <v/>
      </c>
      <c r="N258" s="16" t="str">
        <f t="shared" si="42"/>
        <v/>
      </c>
      <c r="O258" s="16" t="str">
        <f t="shared" si="43"/>
        <v/>
      </c>
    </row>
    <row r="259" spans="2:15" x14ac:dyDescent="0.25">
      <c r="B259" s="14" t="str">
        <f t="shared" si="44"/>
        <v/>
      </c>
      <c r="C259" s="15" t="str">
        <f t="shared" si="45"/>
        <v/>
      </c>
      <c r="D259" s="16" t="str">
        <f t="shared" si="36"/>
        <v/>
      </c>
      <c r="E259" s="16" t="str">
        <f t="shared" si="37"/>
        <v/>
      </c>
      <c r="F259" s="16" t="str">
        <f t="shared" si="38"/>
        <v/>
      </c>
      <c r="G259" s="16" t="str">
        <f t="shared" si="39"/>
        <v/>
      </c>
      <c r="J259" s="14" t="str">
        <f t="shared" si="46"/>
        <v/>
      </c>
      <c r="K259" s="15" t="str">
        <f t="shared" si="47"/>
        <v/>
      </c>
      <c r="L259" s="16" t="str">
        <f t="shared" si="40"/>
        <v/>
      </c>
      <c r="M259" s="16" t="str">
        <f t="shared" si="41"/>
        <v/>
      </c>
      <c r="N259" s="16" t="str">
        <f t="shared" si="42"/>
        <v/>
      </c>
      <c r="O259" s="16" t="str">
        <f t="shared" si="43"/>
        <v/>
      </c>
    </row>
    <row r="260" spans="2:15" x14ac:dyDescent="0.25">
      <c r="B260" s="14" t="str">
        <f t="shared" si="44"/>
        <v/>
      </c>
      <c r="C260" s="15" t="str">
        <f t="shared" si="45"/>
        <v/>
      </c>
      <c r="D260" s="16" t="str">
        <f t="shared" si="36"/>
        <v/>
      </c>
      <c r="E260" s="16" t="str">
        <f t="shared" si="37"/>
        <v/>
      </c>
      <c r="F260" s="16" t="str">
        <f t="shared" si="38"/>
        <v/>
      </c>
      <c r="G260" s="16" t="str">
        <f t="shared" si="39"/>
        <v/>
      </c>
      <c r="J260" s="14" t="str">
        <f t="shared" si="46"/>
        <v/>
      </c>
      <c r="K260" s="15" t="str">
        <f t="shared" si="47"/>
        <v/>
      </c>
      <c r="L260" s="16" t="str">
        <f t="shared" si="40"/>
        <v/>
      </c>
      <c r="M260" s="16" t="str">
        <f t="shared" si="41"/>
        <v/>
      </c>
      <c r="N260" s="16" t="str">
        <f t="shared" si="42"/>
        <v/>
      </c>
      <c r="O260" s="16" t="str">
        <f t="shared" si="43"/>
        <v/>
      </c>
    </row>
    <row r="261" spans="2:15" x14ac:dyDescent="0.25">
      <c r="B261" s="14" t="str">
        <f t="shared" si="44"/>
        <v/>
      </c>
      <c r="C261" s="15" t="str">
        <f t="shared" si="45"/>
        <v/>
      </c>
      <c r="D261" s="16" t="str">
        <f t="shared" si="36"/>
        <v/>
      </c>
      <c r="E261" s="16" t="str">
        <f t="shared" si="37"/>
        <v/>
      </c>
      <c r="F261" s="16" t="str">
        <f t="shared" si="38"/>
        <v/>
      </c>
      <c r="G261" s="16" t="str">
        <f t="shared" si="39"/>
        <v/>
      </c>
      <c r="J261" s="14" t="str">
        <f t="shared" si="46"/>
        <v/>
      </c>
      <c r="K261" s="15" t="str">
        <f t="shared" si="47"/>
        <v/>
      </c>
      <c r="L261" s="16" t="str">
        <f t="shared" si="40"/>
        <v/>
      </c>
      <c r="M261" s="16" t="str">
        <f t="shared" si="41"/>
        <v/>
      </c>
      <c r="N261" s="16" t="str">
        <f t="shared" si="42"/>
        <v/>
      </c>
      <c r="O261" s="16" t="str">
        <f t="shared" si="43"/>
        <v/>
      </c>
    </row>
    <row r="262" spans="2:15" x14ac:dyDescent="0.25">
      <c r="B262" s="14" t="str">
        <f t="shared" si="44"/>
        <v/>
      </c>
      <c r="C262" s="15" t="str">
        <f t="shared" si="45"/>
        <v/>
      </c>
      <c r="D262" s="16" t="str">
        <f t="shared" si="36"/>
        <v/>
      </c>
      <c r="E262" s="16" t="str">
        <f t="shared" si="37"/>
        <v/>
      </c>
      <c r="F262" s="16" t="str">
        <f t="shared" si="38"/>
        <v/>
      </c>
      <c r="G262" s="16" t="str">
        <f t="shared" si="39"/>
        <v/>
      </c>
      <c r="J262" s="14" t="str">
        <f t="shared" si="46"/>
        <v/>
      </c>
      <c r="K262" s="15" t="str">
        <f t="shared" si="47"/>
        <v/>
      </c>
      <c r="L262" s="16" t="str">
        <f t="shared" si="40"/>
        <v/>
      </c>
      <c r="M262" s="16" t="str">
        <f t="shared" si="41"/>
        <v/>
      </c>
      <c r="N262" s="16" t="str">
        <f t="shared" si="42"/>
        <v/>
      </c>
      <c r="O262" s="16" t="str">
        <f t="shared" si="43"/>
        <v/>
      </c>
    </row>
    <row r="263" spans="2:15" x14ac:dyDescent="0.25">
      <c r="B263" s="14" t="str">
        <f t="shared" si="44"/>
        <v/>
      </c>
      <c r="C263" s="15" t="str">
        <f t="shared" si="45"/>
        <v/>
      </c>
      <c r="D263" s="16" t="str">
        <f t="shared" si="36"/>
        <v/>
      </c>
      <c r="E263" s="16" t="str">
        <f t="shared" si="37"/>
        <v/>
      </c>
      <c r="F263" s="16" t="str">
        <f t="shared" si="38"/>
        <v/>
      </c>
      <c r="G263" s="16" t="str">
        <f t="shared" si="39"/>
        <v/>
      </c>
      <c r="J263" s="14" t="str">
        <f t="shared" si="46"/>
        <v/>
      </c>
      <c r="K263" s="15" t="str">
        <f t="shared" si="47"/>
        <v/>
      </c>
      <c r="L263" s="16" t="str">
        <f t="shared" si="40"/>
        <v/>
      </c>
      <c r="M263" s="16" t="str">
        <f t="shared" si="41"/>
        <v/>
      </c>
      <c r="N263" s="16" t="str">
        <f t="shared" si="42"/>
        <v/>
      </c>
      <c r="O263" s="16" t="str">
        <f t="shared" si="43"/>
        <v/>
      </c>
    </row>
    <row r="264" spans="2:15" x14ac:dyDescent="0.25">
      <c r="B264" s="14" t="str">
        <f t="shared" si="44"/>
        <v/>
      </c>
      <c r="C264" s="15" t="str">
        <f t="shared" si="45"/>
        <v/>
      </c>
      <c r="D264" s="16" t="str">
        <f t="shared" si="36"/>
        <v/>
      </c>
      <c r="E264" s="16" t="str">
        <f t="shared" si="37"/>
        <v/>
      </c>
      <c r="F264" s="16" t="str">
        <f t="shared" si="38"/>
        <v/>
      </c>
      <c r="G264" s="16" t="str">
        <f t="shared" si="39"/>
        <v/>
      </c>
      <c r="J264" s="14" t="str">
        <f t="shared" si="46"/>
        <v/>
      </c>
      <c r="K264" s="15" t="str">
        <f t="shared" si="47"/>
        <v/>
      </c>
      <c r="L264" s="16" t="str">
        <f t="shared" si="40"/>
        <v/>
      </c>
      <c r="M264" s="16" t="str">
        <f t="shared" si="41"/>
        <v/>
      </c>
      <c r="N264" s="16" t="str">
        <f t="shared" si="42"/>
        <v/>
      </c>
      <c r="O264" s="16" t="str">
        <f t="shared" si="43"/>
        <v/>
      </c>
    </row>
    <row r="265" spans="2:15" x14ac:dyDescent="0.25">
      <c r="B265" s="14" t="str">
        <f t="shared" si="44"/>
        <v/>
      </c>
      <c r="C265" s="15" t="str">
        <f t="shared" si="45"/>
        <v/>
      </c>
      <c r="D265" s="16" t="str">
        <f t="shared" si="36"/>
        <v/>
      </c>
      <c r="E265" s="16" t="str">
        <f t="shared" si="37"/>
        <v/>
      </c>
      <c r="F265" s="16" t="str">
        <f t="shared" si="38"/>
        <v/>
      </c>
      <c r="G265" s="16" t="str">
        <f t="shared" si="39"/>
        <v/>
      </c>
      <c r="J265" s="14" t="str">
        <f t="shared" si="46"/>
        <v/>
      </c>
      <c r="K265" s="15" t="str">
        <f t="shared" si="47"/>
        <v/>
      </c>
      <c r="L265" s="16" t="str">
        <f t="shared" si="40"/>
        <v/>
      </c>
      <c r="M265" s="16" t="str">
        <f t="shared" si="41"/>
        <v/>
      </c>
      <c r="N265" s="16" t="str">
        <f t="shared" si="42"/>
        <v/>
      </c>
      <c r="O265" s="16" t="str">
        <f t="shared" si="43"/>
        <v/>
      </c>
    </row>
    <row r="266" spans="2:15" x14ac:dyDescent="0.25">
      <c r="B266" s="14" t="str">
        <f t="shared" si="44"/>
        <v/>
      </c>
      <c r="C266" s="15" t="str">
        <f t="shared" si="45"/>
        <v/>
      </c>
      <c r="D266" s="16" t="str">
        <f t="shared" si="36"/>
        <v/>
      </c>
      <c r="E266" s="16" t="str">
        <f t="shared" si="37"/>
        <v/>
      </c>
      <c r="F266" s="16" t="str">
        <f t="shared" si="38"/>
        <v/>
      </c>
      <c r="G266" s="16" t="str">
        <f t="shared" si="39"/>
        <v/>
      </c>
      <c r="J266" s="14" t="str">
        <f t="shared" si="46"/>
        <v/>
      </c>
      <c r="K266" s="15" t="str">
        <f t="shared" si="47"/>
        <v/>
      </c>
      <c r="L266" s="16" t="str">
        <f t="shared" si="40"/>
        <v/>
      </c>
      <c r="M266" s="16" t="str">
        <f t="shared" si="41"/>
        <v/>
      </c>
      <c r="N266" s="16" t="str">
        <f t="shared" si="42"/>
        <v/>
      </c>
      <c r="O266" s="16" t="str">
        <f t="shared" si="43"/>
        <v/>
      </c>
    </row>
    <row r="267" spans="2:15" x14ac:dyDescent="0.25">
      <c r="B267" s="14" t="str">
        <f t="shared" si="44"/>
        <v/>
      </c>
      <c r="C267" s="15" t="str">
        <f t="shared" si="45"/>
        <v/>
      </c>
      <c r="D267" s="16" t="str">
        <f t="shared" si="36"/>
        <v/>
      </c>
      <c r="E267" s="16" t="str">
        <f t="shared" si="37"/>
        <v/>
      </c>
      <c r="F267" s="16" t="str">
        <f t="shared" si="38"/>
        <v/>
      </c>
      <c r="G267" s="16" t="str">
        <f t="shared" si="39"/>
        <v/>
      </c>
      <c r="J267" s="14" t="str">
        <f t="shared" si="46"/>
        <v/>
      </c>
      <c r="K267" s="15" t="str">
        <f t="shared" si="47"/>
        <v/>
      </c>
      <c r="L267" s="16" t="str">
        <f t="shared" si="40"/>
        <v/>
      </c>
      <c r="M267" s="16" t="str">
        <f t="shared" si="41"/>
        <v/>
      </c>
      <c r="N267" s="16" t="str">
        <f t="shared" si="42"/>
        <v/>
      </c>
      <c r="O267" s="16" t="str">
        <f t="shared" si="43"/>
        <v/>
      </c>
    </row>
    <row r="268" spans="2:15" x14ac:dyDescent="0.25">
      <c r="B268" s="14" t="str">
        <f t="shared" si="44"/>
        <v/>
      </c>
      <c r="C268" s="15" t="str">
        <f t="shared" si="45"/>
        <v/>
      </c>
      <c r="D268" s="16" t="str">
        <f t="shared" si="36"/>
        <v/>
      </c>
      <c r="E268" s="16" t="str">
        <f t="shared" si="37"/>
        <v/>
      </c>
      <c r="F268" s="16" t="str">
        <f t="shared" si="38"/>
        <v/>
      </c>
      <c r="G268" s="16" t="str">
        <f t="shared" si="39"/>
        <v/>
      </c>
      <c r="J268" s="14" t="str">
        <f t="shared" si="46"/>
        <v/>
      </c>
      <c r="K268" s="15" t="str">
        <f t="shared" si="47"/>
        <v/>
      </c>
      <c r="L268" s="16" t="str">
        <f t="shared" si="40"/>
        <v/>
      </c>
      <c r="M268" s="16" t="str">
        <f t="shared" si="41"/>
        <v/>
      </c>
      <c r="N268" s="16" t="str">
        <f t="shared" si="42"/>
        <v/>
      </c>
      <c r="O268" s="16" t="str">
        <f t="shared" si="43"/>
        <v/>
      </c>
    </row>
    <row r="269" spans="2:15" x14ac:dyDescent="0.25">
      <c r="B269" s="14" t="str">
        <f t="shared" si="44"/>
        <v/>
      </c>
      <c r="C269" s="15" t="str">
        <f t="shared" si="45"/>
        <v/>
      </c>
      <c r="D269" s="16" t="str">
        <f t="shared" si="36"/>
        <v/>
      </c>
      <c r="E269" s="16" t="str">
        <f t="shared" si="37"/>
        <v/>
      </c>
      <c r="F269" s="16" t="str">
        <f t="shared" si="38"/>
        <v/>
      </c>
      <c r="G269" s="16" t="str">
        <f t="shared" si="39"/>
        <v/>
      </c>
      <c r="J269" s="14" t="str">
        <f t="shared" si="46"/>
        <v/>
      </c>
      <c r="K269" s="15" t="str">
        <f t="shared" si="47"/>
        <v/>
      </c>
      <c r="L269" s="16" t="str">
        <f t="shared" si="40"/>
        <v/>
      </c>
      <c r="M269" s="16" t="str">
        <f t="shared" si="41"/>
        <v/>
      </c>
      <c r="N269" s="16" t="str">
        <f t="shared" si="42"/>
        <v/>
      </c>
      <c r="O269" s="16" t="str">
        <f t="shared" si="43"/>
        <v/>
      </c>
    </row>
    <row r="270" spans="2:15" x14ac:dyDescent="0.25">
      <c r="B270" s="14" t="str">
        <f t="shared" si="44"/>
        <v/>
      </c>
      <c r="C270" s="15" t="str">
        <f t="shared" si="45"/>
        <v/>
      </c>
      <c r="D270" s="16" t="str">
        <f t="shared" si="36"/>
        <v/>
      </c>
      <c r="E270" s="16" t="str">
        <f t="shared" si="37"/>
        <v/>
      </c>
      <c r="F270" s="16" t="str">
        <f t="shared" si="38"/>
        <v/>
      </c>
      <c r="G270" s="16" t="str">
        <f t="shared" si="39"/>
        <v/>
      </c>
      <c r="J270" s="14" t="str">
        <f t="shared" si="46"/>
        <v/>
      </c>
      <c r="K270" s="15" t="str">
        <f t="shared" si="47"/>
        <v/>
      </c>
      <c r="L270" s="16" t="str">
        <f t="shared" si="40"/>
        <v/>
      </c>
      <c r="M270" s="16" t="str">
        <f t="shared" si="41"/>
        <v/>
      </c>
      <c r="N270" s="16" t="str">
        <f t="shared" si="42"/>
        <v/>
      </c>
      <c r="O270" s="16" t="str">
        <f t="shared" si="43"/>
        <v/>
      </c>
    </row>
    <row r="271" spans="2:15" x14ac:dyDescent="0.25">
      <c r="B271" s="14" t="str">
        <f t="shared" si="44"/>
        <v/>
      </c>
      <c r="C271" s="15" t="str">
        <f t="shared" si="45"/>
        <v/>
      </c>
      <c r="D271" s="16" t="str">
        <f t="shared" si="36"/>
        <v/>
      </c>
      <c r="E271" s="16" t="str">
        <f t="shared" si="37"/>
        <v/>
      </c>
      <c r="F271" s="16" t="str">
        <f t="shared" si="38"/>
        <v/>
      </c>
      <c r="G271" s="16" t="str">
        <f t="shared" si="39"/>
        <v/>
      </c>
      <c r="J271" s="14" t="str">
        <f t="shared" si="46"/>
        <v/>
      </c>
      <c r="K271" s="15" t="str">
        <f t="shared" si="47"/>
        <v/>
      </c>
      <c r="L271" s="16" t="str">
        <f t="shared" si="40"/>
        <v/>
      </c>
      <c r="M271" s="16" t="str">
        <f t="shared" si="41"/>
        <v/>
      </c>
      <c r="N271" s="16" t="str">
        <f t="shared" si="42"/>
        <v/>
      </c>
      <c r="O271" s="16" t="str">
        <f t="shared" si="43"/>
        <v/>
      </c>
    </row>
    <row r="272" spans="2:15" x14ac:dyDescent="0.25">
      <c r="B272" s="14" t="str">
        <f t="shared" si="44"/>
        <v/>
      </c>
      <c r="C272" s="15" t="str">
        <f t="shared" si="45"/>
        <v/>
      </c>
      <c r="D272" s="16" t="str">
        <f t="shared" si="36"/>
        <v/>
      </c>
      <c r="E272" s="16" t="str">
        <f t="shared" si="37"/>
        <v/>
      </c>
      <c r="F272" s="16" t="str">
        <f t="shared" si="38"/>
        <v/>
      </c>
      <c r="G272" s="16" t="str">
        <f t="shared" si="39"/>
        <v/>
      </c>
      <c r="J272" s="14" t="str">
        <f t="shared" si="46"/>
        <v/>
      </c>
      <c r="K272" s="15" t="str">
        <f t="shared" si="47"/>
        <v/>
      </c>
      <c r="L272" s="16" t="str">
        <f t="shared" si="40"/>
        <v/>
      </c>
      <c r="M272" s="16" t="str">
        <f t="shared" si="41"/>
        <v/>
      </c>
      <c r="N272" s="16" t="str">
        <f t="shared" si="42"/>
        <v/>
      </c>
      <c r="O272" s="16" t="str">
        <f t="shared" si="43"/>
        <v/>
      </c>
    </row>
    <row r="273" spans="2:15" x14ac:dyDescent="0.25">
      <c r="B273" s="14" t="str">
        <f t="shared" si="44"/>
        <v/>
      </c>
      <c r="C273" s="15" t="str">
        <f t="shared" si="45"/>
        <v/>
      </c>
      <c r="D273" s="16" t="str">
        <f t="shared" si="36"/>
        <v/>
      </c>
      <c r="E273" s="16" t="str">
        <f t="shared" si="37"/>
        <v/>
      </c>
      <c r="F273" s="16" t="str">
        <f t="shared" si="38"/>
        <v/>
      </c>
      <c r="G273" s="16" t="str">
        <f t="shared" si="39"/>
        <v/>
      </c>
      <c r="J273" s="14" t="str">
        <f t="shared" si="46"/>
        <v/>
      </c>
      <c r="K273" s="15" t="str">
        <f t="shared" si="47"/>
        <v/>
      </c>
      <c r="L273" s="16" t="str">
        <f t="shared" si="40"/>
        <v/>
      </c>
      <c r="M273" s="16" t="str">
        <f t="shared" si="41"/>
        <v/>
      </c>
      <c r="N273" s="16" t="str">
        <f t="shared" si="42"/>
        <v/>
      </c>
      <c r="O273" s="16" t="str">
        <f t="shared" si="43"/>
        <v/>
      </c>
    </row>
    <row r="274" spans="2:15" x14ac:dyDescent="0.25">
      <c r="B274" s="14" t="str">
        <f t="shared" si="44"/>
        <v/>
      </c>
      <c r="C274" s="15" t="str">
        <f t="shared" si="45"/>
        <v/>
      </c>
      <c r="D274" s="16" t="str">
        <f t="shared" si="36"/>
        <v/>
      </c>
      <c r="E274" s="16" t="str">
        <f t="shared" si="37"/>
        <v/>
      </c>
      <c r="F274" s="16" t="str">
        <f t="shared" si="38"/>
        <v/>
      </c>
      <c r="G274" s="16" t="str">
        <f t="shared" si="39"/>
        <v/>
      </c>
      <c r="J274" s="14" t="str">
        <f t="shared" si="46"/>
        <v/>
      </c>
      <c r="K274" s="15" t="str">
        <f t="shared" si="47"/>
        <v/>
      </c>
      <c r="L274" s="16" t="str">
        <f t="shared" si="40"/>
        <v/>
      </c>
      <c r="M274" s="16" t="str">
        <f t="shared" si="41"/>
        <v/>
      </c>
      <c r="N274" s="16" t="str">
        <f t="shared" si="42"/>
        <v/>
      </c>
      <c r="O274" s="16" t="str">
        <f t="shared" si="43"/>
        <v/>
      </c>
    </row>
    <row r="275" spans="2:15" x14ac:dyDescent="0.25">
      <c r="B275" s="14" t="str">
        <f t="shared" si="44"/>
        <v/>
      </c>
      <c r="C275" s="15" t="str">
        <f t="shared" si="45"/>
        <v/>
      </c>
      <c r="D275" s="16" t="str">
        <f t="shared" si="36"/>
        <v/>
      </c>
      <c r="E275" s="16" t="str">
        <f t="shared" si="37"/>
        <v/>
      </c>
      <c r="F275" s="16" t="str">
        <f t="shared" si="38"/>
        <v/>
      </c>
      <c r="G275" s="16" t="str">
        <f t="shared" si="39"/>
        <v/>
      </c>
      <c r="J275" s="14" t="str">
        <f t="shared" si="46"/>
        <v/>
      </c>
      <c r="K275" s="15" t="str">
        <f t="shared" si="47"/>
        <v/>
      </c>
      <c r="L275" s="16" t="str">
        <f t="shared" si="40"/>
        <v/>
      </c>
      <c r="M275" s="16" t="str">
        <f t="shared" si="41"/>
        <v/>
      </c>
      <c r="N275" s="16" t="str">
        <f t="shared" si="42"/>
        <v/>
      </c>
      <c r="O275" s="16" t="str">
        <f t="shared" si="43"/>
        <v/>
      </c>
    </row>
    <row r="276" spans="2:15" x14ac:dyDescent="0.25">
      <c r="B276" s="14" t="str">
        <f t="shared" si="44"/>
        <v/>
      </c>
      <c r="C276" s="15" t="str">
        <f t="shared" si="45"/>
        <v/>
      </c>
      <c r="D276" s="16" t="str">
        <f t="shared" si="36"/>
        <v/>
      </c>
      <c r="E276" s="16" t="str">
        <f t="shared" si="37"/>
        <v/>
      </c>
      <c r="F276" s="16" t="str">
        <f t="shared" si="38"/>
        <v/>
      </c>
      <c r="G276" s="16" t="str">
        <f t="shared" si="39"/>
        <v/>
      </c>
      <c r="J276" s="14" t="str">
        <f t="shared" si="46"/>
        <v/>
      </c>
      <c r="K276" s="15" t="str">
        <f t="shared" si="47"/>
        <v/>
      </c>
      <c r="L276" s="16" t="str">
        <f t="shared" si="40"/>
        <v/>
      </c>
      <c r="M276" s="16" t="str">
        <f t="shared" si="41"/>
        <v/>
      </c>
      <c r="N276" s="16" t="str">
        <f t="shared" si="42"/>
        <v/>
      </c>
      <c r="O276" s="16" t="str">
        <f t="shared" si="43"/>
        <v/>
      </c>
    </row>
    <row r="277" spans="2:15" x14ac:dyDescent="0.25">
      <c r="B277" s="14" t="str">
        <f t="shared" si="44"/>
        <v/>
      </c>
      <c r="C277" s="15" t="str">
        <f t="shared" si="45"/>
        <v/>
      </c>
      <c r="D277" s="16" t="str">
        <f t="shared" si="36"/>
        <v/>
      </c>
      <c r="E277" s="16" t="str">
        <f t="shared" si="37"/>
        <v/>
      </c>
      <c r="F277" s="16" t="str">
        <f t="shared" si="38"/>
        <v/>
      </c>
      <c r="G277" s="16" t="str">
        <f t="shared" si="39"/>
        <v/>
      </c>
      <c r="J277" s="14" t="str">
        <f t="shared" si="46"/>
        <v/>
      </c>
      <c r="K277" s="15" t="str">
        <f t="shared" si="47"/>
        <v/>
      </c>
      <c r="L277" s="16" t="str">
        <f t="shared" si="40"/>
        <v/>
      </c>
      <c r="M277" s="16" t="str">
        <f t="shared" si="41"/>
        <v/>
      </c>
      <c r="N277" s="16" t="str">
        <f t="shared" si="42"/>
        <v/>
      </c>
      <c r="O277" s="16" t="str">
        <f t="shared" si="43"/>
        <v/>
      </c>
    </row>
    <row r="278" spans="2:15" x14ac:dyDescent="0.25">
      <c r="B278" s="14" t="str">
        <f t="shared" si="44"/>
        <v/>
      </c>
      <c r="C278" s="15" t="str">
        <f t="shared" si="45"/>
        <v/>
      </c>
      <c r="D278" s="16" t="str">
        <f t="shared" si="36"/>
        <v/>
      </c>
      <c r="E278" s="16" t="str">
        <f t="shared" si="37"/>
        <v/>
      </c>
      <c r="F278" s="16" t="str">
        <f t="shared" si="38"/>
        <v/>
      </c>
      <c r="G278" s="16" t="str">
        <f t="shared" si="39"/>
        <v/>
      </c>
      <c r="J278" s="14" t="str">
        <f t="shared" si="46"/>
        <v/>
      </c>
      <c r="K278" s="15" t="str">
        <f t="shared" si="47"/>
        <v/>
      </c>
      <c r="L278" s="16" t="str">
        <f t="shared" si="40"/>
        <v/>
      </c>
      <c r="M278" s="16" t="str">
        <f t="shared" si="41"/>
        <v/>
      </c>
      <c r="N278" s="16" t="str">
        <f t="shared" si="42"/>
        <v/>
      </c>
      <c r="O278" s="16" t="str">
        <f t="shared" si="43"/>
        <v/>
      </c>
    </row>
    <row r="279" spans="2:15" x14ac:dyDescent="0.25">
      <c r="B279" s="14" t="str">
        <f t="shared" si="44"/>
        <v/>
      </c>
      <c r="C279" s="15" t="str">
        <f t="shared" si="45"/>
        <v/>
      </c>
      <c r="D279" s="16" t="str">
        <f t="shared" si="36"/>
        <v/>
      </c>
      <c r="E279" s="16" t="str">
        <f t="shared" si="37"/>
        <v/>
      </c>
      <c r="F279" s="16" t="str">
        <f t="shared" si="38"/>
        <v/>
      </c>
      <c r="G279" s="16" t="str">
        <f t="shared" si="39"/>
        <v/>
      </c>
      <c r="J279" s="14" t="str">
        <f t="shared" si="46"/>
        <v/>
      </c>
      <c r="K279" s="15" t="str">
        <f t="shared" si="47"/>
        <v/>
      </c>
      <c r="L279" s="16" t="str">
        <f t="shared" si="40"/>
        <v/>
      </c>
      <c r="M279" s="16" t="str">
        <f t="shared" si="41"/>
        <v/>
      </c>
      <c r="N279" s="16" t="str">
        <f t="shared" si="42"/>
        <v/>
      </c>
      <c r="O279" s="16" t="str">
        <f t="shared" si="43"/>
        <v/>
      </c>
    </row>
    <row r="280" spans="2:15" x14ac:dyDescent="0.25">
      <c r="B280" s="14" t="str">
        <f t="shared" si="44"/>
        <v/>
      </c>
      <c r="C280" s="15" t="str">
        <f t="shared" si="45"/>
        <v/>
      </c>
      <c r="D280" s="16" t="str">
        <f t="shared" si="36"/>
        <v/>
      </c>
      <c r="E280" s="16" t="str">
        <f t="shared" si="37"/>
        <v/>
      </c>
      <c r="F280" s="16" t="str">
        <f t="shared" si="38"/>
        <v/>
      </c>
      <c r="G280" s="16" t="str">
        <f t="shared" si="39"/>
        <v/>
      </c>
      <c r="J280" s="14" t="str">
        <f t="shared" si="46"/>
        <v/>
      </c>
      <c r="K280" s="15" t="str">
        <f t="shared" si="47"/>
        <v/>
      </c>
      <c r="L280" s="16" t="str">
        <f t="shared" si="40"/>
        <v/>
      </c>
      <c r="M280" s="16" t="str">
        <f t="shared" si="41"/>
        <v/>
      </c>
      <c r="N280" s="16" t="str">
        <f t="shared" si="42"/>
        <v/>
      </c>
      <c r="O280" s="16" t="str">
        <f t="shared" si="43"/>
        <v/>
      </c>
    </row>
    <row r="281" spans="2:15" x14ac:dyDescent="0.25">
      <c r="B281" s="14" t="str">
        <f t="shared" si="44"/>
        <v/>
      </c>
      <c r="C281" s="15" t="str">
        <f t="shared" si="45"/>
        <v/>
      </c>
      <c r="D281" s="16" t="str">
        <f t="shared" si="36"/>
        <v/>
      </c>
      <c r="E281" s="16" t="str">
        <f t="shared" si="37"/>
        <v/>
      </c>
      <c r="F281" s="16" t="str">
        <f t="shared" si="38"/>
        <v/>
      </c>
      <c r="G281" s="16" t="str">
        <f t="shared" si="39"/>
        <v/>
      </c>
      <c r="J281" s="14" t="str">
        <f t="shared" si="46"/>
        <v/>
      </c>
      <c r="K281" s="15" t="str">
        <f t="shared" si="47"/>
        <v/>
      </c>
      <c r="L281" s="16" t="str">
        <f t="shared" si="40"/>
        <v/>
      </c>
      <c r="M281" s="16" t="str">
        <f t="shared" si="41"/>
        <v/>
      </c>
      <c r="N281" s="16" t="str">
        <f t="shared" si="42"/>
        <v/>
      </c>
      <c r="O281" s="16" t="str">
        <f t="shared" si="43"/>
        <v/>
      </c>
    </row>
    <row r="282" spans="2:15" x14ac:dyDescent="0.25">
      <c r="B282" s="14" t="str">
        <f t="shared" si="44"/>
        <v/>
      </c>
      <c r="C282" s="15" t="str">
        <f t="shared" si="45"/>
        <v/>
      </c>
      <c r="D282" s="16" t="str">
        <f t="shared" si="36"/>
        <v/>
      </c>
      <c r="E282" s="16" t="str">
        <f t="shared" si="37"/>
        <v/>
      </c>
      <c r="F282" s="16" t="str">
        <f t="shared" si="38"/>
        <v/>
      </c>
      <c r="G282" s="16" t="str">
        <f t="shared" si="39"/>
        <v/>
      </c>
      <c r="J282" s="14" t="str">
        <f t="shared" si="46"/>
        <v/>
      </c>
      <c r="K282" s="15" t="str">
        <f t="shared" si="47"/>
        <v/>
      </c>
      <c r="L282" s="16" t="str">
        <f t="shared" si="40"/>
        <v/>
      </c>
      <c r="M282" s="16" t="str">
        <f t="shared" si="41"/>
        <v/>
      </c>
      <c r="N282" s="16" t="str">
        <f t="shared" si="42"/>
        <v/>
      </c>
      <c r="O282" s="16" t="str">
        <f t="shared" si="43"/>
        <v/>
      </c>
    </row>
    <row r="283" spans="2:15" x14ac:dyDescent="0.25">
      <c r="B283" s="14" t="str">
        <f t="shared" si="44"/>
        <v/>
      </c>
      <c r="C283" s="15" t="str">
        <f t="shared" si="45"/>
        <v/>
      </c>
      <c r="D283" s="16" t="str">
        <f t="shared" ref="D283:D346" si="48">IF(B283="","",IF(B283=$D$9,G282+E283,$D$15))</f>
        <v/>
      </c>
      <c r="E283" s="16" t="str">
        <f t="shared" ref="E283:E346" si="49">IF(B283="","",ROUND($D$7/12*G282,2))</f>
        <v/>
      </c>
      <c r="F283" s="16" t="str">
        <f t="shared" ref="F283:F346" si="50">IF(B283="","",D283-E283)</f>
        <v/>
      </c>
      <c r="G283" s="16" t="str">
        <f t="shared" ref="G283:G346" si="51">IF(B283="","",G282-F283)</f>
        <v/>
      </c>
      <c r="J283" s="14" t="str">
        <f t="shared" si="46"/>
        <v/>
      </c>
      <c r="K283" s="15" t="str">
        <f t="shared" si="47"/>
        <v/>
      </c>
      <c r="L283" s="16" t="str">
        <f t="shared" ref="L283:L346" si="52">IF(J283="","",IF(J283=$D$9,O282+M283,$D$15))</f>
        <v/>
      </c>
      <c r="M283" s="16" t="str">
        <f t="shared" ref="M283:M346" si="53">IF(J283="","",ROUND($D$7/12*O282,2))</f>
        <v/>
      </c>
      <c r="N283" s="16" t="str">
        <f t="shared" ref="N283:N346" si="54">IF(J283="","",L283-M283)</f>
        <v/>
      </c>
      <c r="O283" s="16" t="str">
        <f t="shared" ref="O283:O346" si="55">IF(J283="","",O282-N283)</f>
        <v/>
      </c>
    </row>
    <row r="284" spans="2:15" x14ac:dyDescent="0.25">
      <c r="B284" s="14" t="str">
        <f t="shared" ref="B284:B347" si="56">IF(B283&gt;=$D$9,"",B283+1)</f>
        <v/>
      </c>
      <c r="C284" s="15" t="str">
        <f t="shared" ref="C284:C347" si="57">IF(B284="","",DATE(YEAR(C283),MONTH(C283)+1,DAY(C283)))</f>
        <v/>
      </c>
      <c r="D284" s="16" t="str">
        <f t="shared" si="48"/>
        <v/>
      </c>
      <c r="E284" s="16" t="str">
        <f t="shared" si="49"/>
        <v/>
      </c>
      <c r="F284" s="16" t="str">
        <f t="shared" si="50"/>
        <v/>
      </c>
      <c r="G284" s="16" t="str">
        <f t="shared" si="51"/>
        <v/>
      </c>
      <c r="J284" s="14" t="str">
        <f t="shared" ref="J284:J347" si="58">IF(J283&gt;=$D$9,"",J283+1)</f>
        <v/>
      </c>
      <c r="K284" s="15" t="str">
        <f t="shared" ref="K284:K347" si="59">IF(J284="","",DATE(YEAR(K283),MONTH(K283)+1,DAY(K283)))</f>
        <v/>
      </c>
      <c r="L284" s="16" t="str">
        <f t="shared" si="52"/>
        <v/>
      </c>
      <c r="M284" s="16" t="str">
        <f t="shared" si="53"/>
        <v/>
      </c>
      <c r="N284" s="16" t="str">
        <f t="shared" si="54"/>
        <v/>
      </c>
      <c r="O284" s="16" t="str">
        <f t="shared" si="55"/>
        <v/>
      </c>
    </row>
    <row r="285" spans="2:15" x14ac:dyDescent="0.25">
      <c r="B285" s="14" t="str">
        <f t="shared" si="56"/>
        <v/>
      </c>
      <c r="C285" s="15" t="str">
        <f t="shared" si="57"/>
        <v/>
      </c>
      <c r="D285" s="16" t="str">
        <f t="shared" si="48"/>
        <v/>
      </c>
      <c r="E285" s="16" t="str">
        <f t="shared" si="49"/>
        <v/>
      </c>
      <c r="F285" s="16" t="str">
        <f t="shared" si="50"/>
        <v/>
      </c>
      <c r="G285" s="16" t="str">
        <f t="shared" si="51"/>
        <v/>
      </c>
      <c r="J285" s="14" t="str">
        <f t="shared" si="58"/>
        <v/>
      </c>
      <c r="K285" s="15" t="str">
        <f t="shared" si="59"/>
        <v/>
      </c>
      <c r="L285" s="16" t="str">
        <f t="shared" si="52"/>
        <v/>
      </c>
      <c r="M285" s="16" t="str">
        <f t="shared" si="53"/>
        <v/>
      </c>
      <c r="N285" s="16" t="str">
        <f t="shared" si="54"/>
        <v/>
      </c>
      <c r="O285" s="16" t="str">
        <f t="shared" si="55"/>
        <v/>
      </c>
    </row>
    <row r="286" spans="2:15" x14ac:dyDescent="0.25">
      <c r="B286" s="14" t="str">
        <f t="shared" si="56"/>
        <v/>
      </c>
      <c r="C286" s="15" t="str">
        <f t="shared" si="57"/>
        <v/>
      </c>
      <c r="D286" s="16" t="str">
        <f t="shared" si="48"/>
        <v/>
      </c>
      <c r="E286" s="16" t="str">
        <f t="shared" si="49"/>
        <v/>
      </c>
      <c r="F286" s="16" t="str">
        <f t="shared" si="50"/>
        <v/>
      </c>
      <c r="G286" s="16" t="str">
        <f t="shared" si="51"/>
        <v/>
      </c>
      <c r="J286" s="14" t="str">
        <f t="shared" si="58"/>
        <v/>
      </c>
      <c r="K286" s="15" t="str">
        <f t="shared" si="59"/>
        <v/>
      </c>
      <c r="L286" s="16" t="str">
        <f t="shared" si="52"/>
        <v/>
      </c>
      <c r="M286" s="16" t="str">
        <f t="shared" si="53"/>
        <v/>
      </c>
      <c r="N286" s="16" t="str">
        <f t="shared" si="54"/>
        <v/>
      </c>
      <c r="O286" s="16" t="str">
        <f t="shared" si="55"/>
        <v/>
      </c>
    </row>
    <row r="287" spans="2:15" x14ac:dyDescent="0.25">
      <c r="B287" s="14" t="str">
        <f t="shared" si="56"/>
        <v/>
      </c>
      <c r="C287" s="15" t="str">
        <f t="shared" si="57"/>
        <v/>
      </c>
      <c r="D287" s="16" t="str">
        <f t="shared" si="48"/>
        <v/>
      </c>
      <c r="E287" s="16" t="str">
        <f t="shared" si="49"/>
        <v/>
      </c>
      <c r="F287" s="16" t="str">
        <f t="shared" si="50"/>
        <v/>
      </c>
      <c r="G287" s="16" t="str">
        <f t="shared" si="51"/>
        <v/>
      </c>
      <c r="J287" s="14" t="str">
        <f t="shared" si="58"/>
        <v/>
      </c>
      <c r="K287" s="15" t="str">
        <f t="shared" si="59"/>
        <v/>
      </c>
      <c r="L287" s="16" t="str">
        <f t="shared" si="52"/>
        <v/>
      </c>
      <c r="M287" s="16" t="str">
        <f t="shared" si="53"/>
        <v/>
      </c>
      <c r="N287" s="16" t="str">
        <f t="shared" si="54"/>
        <v/>
      </c>
      <c r="O287" s="16" t="str">
        <f t="shared" si="55"/>
        <v/>
      </c>
    </row>
    <row r="288" spans="2:15" x14ac:dyDescent="0.25">
      <c r="B288" s="14" t="str">
        <f t="shared" si="56"/>
        <v/>
      </c>
      <c r="C288" s="15" t="str">
        <f t="shared" si="57"/>
        <v/>
      </c>
      <c r="D288" s="16" t="str">
        <f t="shared" si="48"/>
        <v/>
      </c>
      <c r="E288" s="16" t="str">
        <f t="shared" si="49"/>
        <v/>
      </c>
      <c r="F288" s="16" t="str">
        <f t="shared" si="50"/>
        <v/>
      </c>
      <c r="G288" s="16" t="str">
        <f t="shared" si="51"/>
        <v/>
      </c>
      <c r="J288" s="14" t="str">
        <f t="shared" si="58"/>
        <v/>
      </c>
      <c r="K288" s="15" t="str">
        <f t="shared" si="59"/>
        <v/>
      </c>
      <c r="L288" s="16" t="str">
        <f t="shared" si="52"/>
        <v/>
      </c>
      <c r="M288" s="16" t="str">
        <f t="shared" si="53"/>
        <v/>
      </c>
      <c r="N288" s="16" t="str">
        <f t="shared" si="54"/>
        <v/>
      </c>
      <c r="O288" s="16" t="str">
        <f t="shared" si="55"/>
        <v/>
      </c>
    </row>
    <row r="289" spans="2:15" x14ac:dyDescent="0.25">
      <c r="B289" s="14" t="str">
        <f t="shared" si="56"/>
        <v/>
      </c>
      <c r="C289" s="15" t="str">
        <f t="shared" si="57"/>
        <v/>
      </c>
      <c r="D289" s="16" t="str">
        <f t="shared" si="48"/>
        <v/>
      </c>
      <c r="E289" s="16" t="str">
        <f t="shared" si="49"/>
        <v/>
      </c>
      <c r="F289" s="16" t="str">
        <f t="shared" si="50"/>
        <v/>
      </c>
      <c r="G289" s="16" t="str">
        <f t="shared" si="51"/>
        <v/>
      </c>
      <c r="J289" s="14" t="str">
        <f t="shared" si="58"/>
        <v/>
      </c>
      <c r="K289" s="15" t="str">
        <f t="shared" si="59"/>
        <v/>
      </c>
      <c r="L289" s="16" t="str">
        <f t="shared" si="52"/>
        <v/>
      </c>
      <c r="M289" s="16" t="str">
        <f t="shared" si="53"/>
        <v/>
      </c>
      <c r="N289" s="16" t="str">
        <f t="shared" si="54"/>
        <v/>
      </c>
      <c r="O289" s="16" t="str">
        <f t="shared" si="55"/>
        <v/>
      </c>
    </row>
    <row r="290" spans="2:15" x14ac:dyDescent="0.25">
      <c r="B290" s="14" t="str">
        <f t="shared" si="56"/>
        <v/>
      </c>
      <c r="C290" s="15" t="str">
        <f t="shared" si="57"/>
        <v/>
      </c>
      <c r="D290" s="16" t="str">
        <f t="shared" si="48"/>
        <v/>
      </c>
      <c r="E290" s="16" t="str">
        <f t="shared" si="49"/>
        <v/>
      </c>
      <c r="F290" s="16" t="str">
        <f t="shared" si="50"/>
        <v/>
      </c>
      <c r="G290" s="16" t="str">
        <f t="shared" si="51"/>
        <v/>
      </c>
      <c r="J290" s="14" t="str">
        <f t="shared" si="58"/>
        <v/>
      </c>
      <c r="K290" s="15" t="str">
        <f t="shared" si="59"/>
        <v/>
      </c>
      <c r="L290" s="16" t="str">
        <f t="shared" si="52"/>
        <v/>
      </c>
      <c r="M290" s="16" t="str">
        <f t="shared" si="53"/>
        <v/>
      </c>
      <c r="N290" s="16" t="str">
        <f t="shared" si="54"/>
        <v/>
      </c>
      <c r="O290" s="16" t="str">
        <f t="shared" si="55"/>
        <v/>
      </c>
    </row>
    <row r="291" spans="2:15" x14ac:dyDescent="0.25">
      <c r="B291" s="14" t="str">
        <f t="shared" si="56"/>
        <v/>
      </c>
      <c r="C291" s="15" t="str">
        <f t="shared" si="57"/>
        <v/>
      </c>
      <c r="D291" s="16" t="str">
        <f t="shared" si="48"/>
        <v/>
      </c>
      <c r="E291" s="16" t="str">
        <f t="shared" si="49"/>
        <v/>
      </c>
      <c r="F291" s="16" t="str">
        <f t="shared" si="50"/>
        <v/>
      </c>
      <c r="G291" s="16" t="str">
        <f t="shared" si="51"/>
        <v/>
      </c>
      <c r="J291" s="14" t="str">
        <f t="shared" si="58"/>
        <v/>
      </c>
      <c r="K291" s="15" t="str">
        <f t="shared" si="59"/>
        <v/>
      </c>
      <c r="L291" s="16" t="str">
        <f t="shared" si="52"/>
        <v/>
      </c>
      <c r="M291" s="16" t="str">
        <f t="shared" si="53"/>
        <v/>
      </c>
      <c r="N291" s="16" t="str">
        <f t="shared" si="54"/>
        <v/>
      </c>
      <c r="O291" s="16" t="str">
        <f t="shared" si="55"/>
        <v/>
      </c>
    </row>
    <row r="292" spans="2:15" x14ac:dyDescent="0.25">
      <c r="B292" s="14" t="str">
        <f t="shared" si="56"/>
        <v/>
      </c>
      <c r="C292" s="15" t="str">
        <f t="shared" si="57"/>
        <v/>
      </c>
      <c r="D292" s="16" t="str">
        <f t="shared" si="48"/>
        <v/>
      </c>
      <c r="E292" s="16" t="str">
        <f t="shared" si="49"/>
        <v/>
      </c>
      <c r="F292" s="16" t="str">
        <f t="shared" si="50"/>
        <v/>
      </c>
      <c r="G292" s="16" t="str">
        <f t="shared" si="51"/>
        <v/>
      </c>
      <c r="J292" s="14" t="str">
        <f t="shared" si="58"/>
        <v/>
      </c>
      <c r="K292" s="15" t="str">
        <f t="shared" si="59"/>
        <v/>
      </c>
      <c r="L292" s="16" t="str">
        <f t="shared" si="52"/>
        <v/>
      </c>
      <c r="M292" s="16" t="str">
        <f t="shared" si="53"/>
        <v/>
      </c>
      <c r="N292" s="16" t="str">
        <f t="shared" si="54"/>
        <v/>
      </c>
      <c r="O292" s="16" t="str">
        <f t="shared" si="55"/>
        <v/>
      </c>
    </row>
    <row r="293" spans="2:15" x14ac:dyDescent="0.25">
      <c r="B293" s="14" t="str">
        <f t="shared" si="56"/>
        <v/>
      </c>
      <c r="C293" s="15" t="str">
        <f t="shared" si="57"/>
        <v/>
      </c>
      <c r="D293" s="16" t="str">
        <f t="shared" si="48"/>
        <v/>
      </c>
      <c r="E293" s="16" t="str">
        <f t="shared" si="49"/>
        <v/>
      </c>
      <c r="F293" s="16" t="str">
        <f t="shared" si="50"/>
        <v/>
      </c>
      <c r="G293" s="16" t="str">
        <f t="shared" si="51"/>
        <v/>
      </c>
      <c r="J293" s="14" t="str">
        <f t="shared" si="58"/>
        <v/>
      </c>
      <c r="K293" s="15" t="str">
        <f t="shared" si="59"/>
        <v/>
      </c>
      <c r="L293" s="16" t="str">
        <f t="shared" si="52"/>
        <v/>
      </c>
      <c r="M293" s="16" t="str">
        <f t="shared" si="53"/>
        <v/>
      </c>
      <c r="N293" s="16" t="str">
        <f t="shared" si="54"/>
        <v/>
      </c>
      <c r="O293" s="16" t="str">
        <f t="shared" si="55"/>
        <v/>
      </c>
    </row>
    <row r="294" spans="2:15" x14ac:dyDescent="0.25">
      <c r="B294" s="14" t="str">
        <f t="shared" si="56"/>
        <v/>
      </c>
      <c r="C294" s="15" t="str">
        <f t="shared" si="57"/>
        <v/>
      </c>
      <c r="D294" s="16" t="str">
        <f t="shared" si="48"/>
        <v/>
      </c>
      <c r="E294" s="16" t="str">
        <f t="shared" si="49"/>
        <v/>
      </c>
      <c r="F294" s="16" t="str">
        <f t="shared" si="50"/>
        <v/>
      </c>
      <c r="G294" s="16" t="str">
        <f t="shared" si="51"/>
        <v/>
      </c>
      <c r="J294" s="14" t="str">
        <f t="shared" si="58"/>
        <v/>
      </c>
      <c r="K294" s="15" t="str">
        <f t="shared" si="59"/>
        <v/>
      </c>
      <c r="L294" s="16" t="str">
        <f t="shared" si="52"/>
        <v/>
      </c>
      <c r="M294" s="16" t="str">
        <f t="shared" si="53"/>
        <v/>
      </c>
      <c r="N294" s="16" t="str">
        <f t="shared" si="54"/>
        <v/>
      </c>
      <c r="O294" s="16" t="str">
        <f t="shared" si="55"/>
        <v/>
      </c>
    </row>
    <row r="295" spans="2:15" x14ac:dyDescent="0.25">
      <c r="B295" s="14" t="str">
        <f t="shared" si="56"/>
        <v/>
      </c>
      <c r="C295" s="15" t="str">
        <f t="shared" si="57"/>
        <v/>
      </c>
      <c r="D295" s="16" t="str">
        <f t="shared" si="48"/>
        <v/>
      </c>
      <c r="E295" s="16" t="str">
        <f t="shared" si="49"/>
        <v/>
      </c>
      <c r="F295" s="16" t="str">
        <f t="shared" si="50"/>
        <v/>
      </c>
      <c r="G295" s="16" t="str">
        <f t="shared" si="51"/>
        <v/>
      </c>
      <c r="J295" s="14" t="str">
        <f t="shared" si="58"/>
        <v/>
      </c>
      <c r="K295" s="15" t="str">
        <f t="shared" si="59"/>
        <v/>
      </c>
      <c r="L295" s="16" t="str">
        <f t="shared" si="52"/>
        <v/>
      </c>
      <c r="M295" s="16" t="str">
        <f t="shared" si="53"/>
        <v/>
      </c>
      <c r="N295" s="16" t="str">
        <f t="shared" si="54"/>
        <v/>
      </c>
      <c r="O295" s="16" t="str">
        <f t="shared" si="55"/>
        <v/>
      </c>
    </row>
    <row r="296" spans="2:15" x14ac:dyDescent="0.25">
      <c r="B296" s="14" t="str">
        <f t="shared" si="56"/>
        <v/>
      </c>
      <c r="C296" s="15" t="str">
        <f t="shared" si="57"/>
        <v/>
      </c>
      <c r="D296" s="16" t="str">
        <f t="shared" si="48"/>
        <v/>
      </c>
      <c r="E296" s="16" t="str">
        <f t="shared" si="49"/>
        <v/>
      </c>
      <c r="F296" s="16" t="str">
        <f t="shared" si="50"/>
        <v/>
      </c>
      <c r="G296" s="16" t="str">
        <f t="shared" si="51"/>
        <v/>
      </c>
      <c r="J296" s="14" t="str">
        <f t="shared" si="58"/>
        <v/>
      </c>
      <c r="K296" s="15" t="str">
        <f t="shared" si="59"/>
        <v/>
      </c>
      <c r="L296" s="16" t="str">
        <f t="shared" si="52"/>
        <v/>
      </c>
      <c r="M296" s="16" t="str">
        <f t="shared" si="53"/>
        <v/>
      </c>
      <c r="N296" s="16" t="str">
        <f t="shared" si="54"/>
        <v/>
      </c>
      <c r="O296" s="16" t="str">
        <f t="shared" si="55"/>
        <v/>
      </c>
    </row>
    <row r="297" spans="2:15" x14ac:dyDescent="0.25">
      <c r="B297" s="14" t="str">
        <f t="shared" si="56"/>
        <v/>
      </c>
      <c r="C297" s="15" t="str">
        <f t="shared" si="57"/>
        <v/>
      </c>
      <c r="D297" s="16" t="str">
        <f t="shared" si="48"/>
        <v/>
      </c>
      <c r="E297" s="16" t="str">
        <f t="shared" si="49"/>
        <v/>
      </c>
      <c r="F297" s="16" t="str">
        <f t="shared" si="50"/>
        <v/>
      </c>
      <c r="G297" s="16" t="str">
        <f t="shared" si="51"/>
        <v/>
      </c>
      <c r="J297" s="14" t="str">
        <f t="shared" si="58"/>
        <v/>
      </c>
      <c r="K297" s="15" t="str">
        <f t="shared" si="59"/>
        <v/>
      </c>
      <c r="L297" s="16" t="str">
        <f t="shared" si="52"/>
        <v/>
      </c>
      <c r="M297" s="16" t="str">
        <f t="shared" si="53"/>
        <v/>
      </c>
      <c r="N297" s="16" t="str">
        <f t="shared" si="54"/>
        <v/>
      </c>
      <c r="O297" s="16" t="str">
        <f t="shared" si="55"/>
        <v/>
      </c>
    </row>
    <row r="298" spans="2:15" x14ac:dyDescent="0.25">
      <c r="B298" s="14" t="str">
        <f t="shared" si="56"/>
        <v/>
      </c>
      <c r="C298" s="15" t="str">
        <f t="shared" si="57"/>
        <v/>
      </c>
      <c r="D298" s="16" t="str">
        <f t="shared" si="48"/>
        <v/>
      </c>
      <c r="E298" s="16" t="str">
        <f t="shared" si="49"/>
        <v/>
      </c>
      <c r="F298" s="16" t="str">
        <f t="shared" si="50"/>
        <v/>
      </c>
      <c r="G298" s="16" t="str">
        <f t="shared" si="51"/>
        <v/>
      </c>
      <c r="J298" s="14" t="str">
        <f t="shared" si="58"/>
        <v/>
      </c>
      <c r="K298" s="15" t="str">
        <f t="shared" si="59"/>
        <v/>
      </c>
      <c r="L298" s="16" t="str">
        <f t="shared" si="52"/>
        <v/>
      </c>
      <c r="M298" s="16" t="str">
        <f t="shared" si="53"/>
        <v/>
      </c>
      <c r="N298" s="16" t="str">
        <f t="shared" si="54"/>
        <v/>
      </c>
      <c r="O298" s="16" t="str">
        <f t="shared" si="55"/>
        <v/>
      </c>
    </row>
    <row r="299" spans="2:15" x14ac:dyDescent="0.25">
      <c r="B299" s="14" t="str">
        <f t="shared" si="56"/>
        <v/>
      </c>
      <c r="C299" s="15" t="str">
        <f t="shared" si="57"/>
        <v/>
      </c>
      <c r="D299" s="16" t="str">
        <f t="shared" si="48"/>
        <v/>
      </c>
      <c r="E299" s="16" t="str">
        <f t="shared" si="49"/>
        <v/>
      </c>
      <c r="F299" s="16" t="str">
        <f t="shared" si="50"/>
        <v/>
      </c>
      <c r="G299" s="16" t="str">
        <f t="shared" si="51"/>
        <v/>
      </c>
      <c r="J299" s="14" t="str">
        <f t="shared" si="58"/>
        <v/>
      </c>
      <c r="K299" s="15" t="str">
        <f t="shared" si="59"/>
        <v/>
      </c>
      <c r="L299" s="16" t="str">
        <f t="shared" si="52"/>
        <v/>
      </c>
      <c r="M299" s="16" t="str">
        <f t="shared" si="53"/>
        <v/>
      </c>
      <c r="N299" s="16" t="str">
        <f t="shared" si="54"/>
        <v/>
      </c>
      <c r="O299" s="16" t="str">
        <f t="shared" si="55"/>
        <v/>
      </c>
    </row>
    <row r="300" spans="2:15" x14ac:dyDescent="0.25">
      <c r="B300" s="14" t="str">
        <f t="shared" si="56"/>
        <v/>
      </c>
      <c r="C300" s="15" t="str">
        <f t="shared" si="57"/>
        <v/>
      </c>
      <c r="D300" s="16" t="str">
        <f t="shared" si="48"/>
        <v/>
      </c>
      <c r="E300" s="16" t="str">
        <f t="shared" si="49"/>
        <v/>
      </c>
      <c r="F300" s="16" t="str">
        <f t="shared" si="50"/>
        <v/>
      </c>
      <c r="G300" s="16" t="str">
        <f t="shared" si="51"/>
        <v/>
      </c>
      <c r="J300" s="14" t="str">
        <f t="shared" si="58"/>
        <v/>
      </c>
      <c r="K300" s="15" t="str">
        <f t="shared" si="59"/>
        <v/>
      </c>
      <c r="L300" s="16" t="str">
        <f t="shared" si="52"/>
        <v/>
      </c>
      <c r="M300" s="16" t="str">
        <f t="shared" si="53"/>
        <v/>
      </c>
      <c r="N300" s="16" t="str">
        <f t="shared" si="54"/>
        <v/>
      </c>
      <c r="O300" s="16" t="str">
        <f t="shared" si="55"/>
        <v/>
      </c>
    </row>
    <row r="301" spans="2:15" x14ac:dyDescent="0.25">
      <c r="B301" s="14" t="str">
        <f t="shared" si="56"/>
        <v/>
      </c>
      <c r="C301" s="15" t="str">
        <f t="shared" si="57"/>
        <v/>
      </c>
      <c r="D301" s="16" t="str">
        <f t="shared" si="48"/>
        <v/>
      </c>
      <c r="E301" s="16" t="str">
        <f t="shared" si="49"/>
        <v/>
      </c>
      <c r="F301" s="16" t="str">
        <f t="shared" si="50"/>
        <v/>
      </c>
      <c r="G301" s="16" t="str">
        <f t="shared" si="51"/>
        <v/>
      </c>
      <c r="J301" s="14" t="str">
        <f t="shared" si="58"/>
        <v/>
      </c>
      <c r="K301" s="15" t="str">
        <f t="shared" si="59"/>
        <v/>
      </c>
      <c r="L301" s="16" t="str">
        <f t="shared" si="52"/>
        <v/>
      </c>
      <c r="M301" s="16" t="str">
        <f t="shared" si="53"/>
        <v/>
      </c>
      <c r="N301" s="16" t="str">
        <f t="shared" si="54"/>
        <v/>
      </c>
      <c r="O301" s="16" t="str">
        <f t="shared" si="55"/>
        <v/>
      </c>
    </row>
    <row r="302" spans="2:15" x14ac:dyDescent="0.25">
      <c r="B302" s="14" t="str">
        <f t="shared" si="56"/>
        <v/>
      </c>
      <c r="C302" s="15" t="str">
        <f t="shared" si="57"/>
        <v/>
      </c>
      <c r="D302" s="16" t="str">
        <f t="shared" si="48"/>
        <v/>
      </c>
      <c r="E302" s="16" t="str">
        <f t="shared" si="49"/>
        <v/>
      </c>
      <c r="F302" s="16" t="str">
        <f t="shared" si="50"/>
        <v/>
      </c>
      <c r="G302" s="16" t="str">
        <f t="shared" si="51"/>
        <v/>
      </c>
      <c r="J302" s="14" t="str">
        <f t="shared" si="58"/>
        <v/>
      </c>
      <c r="K302" s="15" t="str">
        <f t="shared" si="59"/>
        <v/>
      </c>
      <c r="L302" s="16" t="str">
        <f t="shared" si="52"/>
        <v/>
      </c>
      <c r="M302" s="16" t="str">
        <f t="shared" si="53"/>
        <v/>
      </c>
      <c r="N302" s="16" t="str">
        <f t="shared" si="54"/>
        <v/>
      </c>
      <c r="O302" s="16" t="str">
        <f t="shared" si="55"/>
        <v/>
      </c>
    </row>
    <row r="303" spans="2:15" x14ac:dyDescent="0.25">
      <c r="B303" s="14" t="str">
        <f t="shared" si="56"/>
        <v/>
      </c>
      <c r="C303" s="15" t="str">
        <f t="shared" si="57"/>
        <v/>
      </c>
      <c r="D303" s="16" t="str">
        <f t="shared" si="48"/>
        <v/>
      </c>
      <c r="E303" s="16" t="str">
        <f t="shared" si="49"/>
        <v/>
      </c>
      <c r="F303" s="16" t="str">
        <f t="shared" si="50"/>
        <v/>
      </c>
      <c r="G303" s="16" t="str">
        <f t="shared" si="51"/>
        <v/>
      </c>
      <c r="J303" s="14" t="str">
        <f t="shared" si="58"/>
        <v/>
      </c>
      <c r="K303" s="15" t="str">
        <f t="shared" si="59"/>
        <v/>
      </c>
      <c r="L303" s="16" t="str">
        <f t="shared" si="52"/>
        <v/>
      </c>
      <c r="M303" s="16" t="str">
        <f t="shared" si="53"/>
        <v/>
      </c>
      <c r="N303" s="16" t="str">
        <f t="shared" si="54"/>
        <v/>
      </c>
      <c r="O303" s="16" t="str">
        <f t="shared" si="55"/>
        <v/>
      </c>
    </row>
    <row r="304" spans="2:15" x14ac:dyDescent="0.25">
      <c r="B304" s="14" t="str">
        <f t="shared" si="56"/>
        <v/>
      </c>
      <c r="C304" s="15" t="str">
        <f t="shared" si="57"/>
        <v/>
      </c>
      <c r="D304" s="16" t="str">
        <f t="shared" si="48"/>
        <v/>
      </c>
      <c r="E304" s="16" t="str">
        <f t="shared" si="49"/>
        <v/>
      </c>
      <c r="F304" s="16" t="str">
        <f t="shared" si="50"/>
        <v/>
      </c>
      <c r="G304" s="16" t="str">
        <f t="shared" si="51"/>
        <v/>
      </c>
      <c r="J304" s="14" t="str">
        <f t="shared" si="58"/>
        <v/>
      </c>
      <c r="K304" s="15" t="str">
        <f t="shared" si="59"/>
        <v/>
      </c>
      <c r="L304" s="16" t="str">
        <f t="shared" si="52"/>
        <v/>
      </c>
      <c r="M304" s="16" t="str">
        <f t="shared" si="53"/>
        <v/>
      </c>
      <c r="N304" s="16" t="str">
        <f t="shared" si="54"/>
        <v/>
      </c>
      <c r="O304" s="16" t="str">
        <f t="shared" si="55"/>
        <v/>
      </c>
    </row>
    <row r="305" spans="2:15" x14ac:dyDescent="0.25">
      <c r="B305" s="14" t="str">
        <f t="shared" si="56"/>
        <v/>
      </c>
      <c r="C305" s="15" t="str">
        <f t="shared" si="57"/>
        <v/>
      </c>
      <c r="D305" s="16" t="str">
        <f t="shared" si="48"/>
        <v/>
      </c>
      <c r="E305" s="16" t="str">
        <f t="shared" si="49"/>
        <v/>
      </c>
      <c r="F305" s="16" t="str">
        <f t="shared" si="50"/>
        <v/>
      </c>
      <c r="G305" s="16" t="str">
        <f t="shared" si="51"/>
        <v/>
      </c>
      <c r="J305" s="14" t="str">
        <f t="shared" si="58"/>
        <v/>
      </c>
      <c r="K305" s="15" t="str">
        <f t="shared" si="59"/>
        <v/>
      </c>
      <c r="L305" s="16" t="str">
        <f t="shared" si="52"/>
        <v/>
      </c>
      <c r="M305" s="16" t="str">
        <f t="shared" si="53"/>
        <v/>
      </c>
      <c r="N305" s="16" t="str">
        <f t="shared" si="54"/>
        <v/>
      </c>
      <c r="O305" s="16" t="str">
        <f t="shared" si="55"/>
        <v/>
      </c>
    </row>
    <row r="306" spans="2:15" x14ac:dyDescent="0.25">
      <c r="B306" s="14" t="str">
        <f t="shared" si="56"/>
        <v/>
      </c>
      <c r="C306" s="15" t="str">
        <f t="shared" si="57"/>
        <v/>
      </c>
      <c r="D306" s="16" t="str">
        <f t="shared" si="48"/>
        <v/>
      </c>
      <c r="E306" s="16" t="str">
        <f t="shared" si="49"/>
        <v/>
      </c>
      <c r="F306" s="16" t="str">
        <f t="shared" si="50"/>
        <v/>
      </c>
      <c r="G306" s="16" t="str">
        <f t="shared" si="51"/>
        <v/>
      </c>
      <c r="J306" s="14" t="str">
        <f t="shared" si="58"/>
        <v/>
      </c>
      <c r="K306" s="15" t="str">
        <f t="shared" si="59"/>
        <v/>
      </c>
      <c r="L306" s="16" t="str">
        <f t="shared" si="52"/>
        <v/>
      </c>
      <c r="M306" s="16" t="str">
        <f t="shared" si="53"/>
        <v/>
      </c>
      <c r="N306" s="16" t="str">
        <f t="shared" si="54"/>
        <v/>
      </c>
      <c r="O306" s="16" t="str">
        <f t="shared" si="55"/>
        <v/>
      </c>
    </row>
    <row r="307" spans="2:15" x14ac:dyDescent="0.25">
      <c r="B307" s="14" t="str">
        <f t="shared" si="56"/>
        <v/>
      </c>
      <c r="C307" s="15" t="str">
        <f t="shared" si="57"/>
        <v/>
      </c>
      <c r="D307" s="16" t="str">
        <f t="shared" si="48"/>
        <v/>
      </c>
      <c r="E307" s="16" t="str">
        <f t="shared" si="49"/>
        <v/>
      </c>
      <c r="F307" s="16" t="str">
        <f t="shared" si="50"/>
        <v/>
      </c>
      <c r="G307" s="16" t="str">
        <f t="shared" si="51"/>
        <v/>
      </c>
      <c r="J307" s="14" t="str">
        <f t="shared" si="58"/>
        <v/>
      </c>
      <c r="K307" s="15" t="str">
        <f t="shared" si="59"/>
        <v/>
      </c>
      <c r="L307" s="16" t="str">
        <f t="shared" si="52"/>
        <v/>
      </c>
      <c r="M307" s="16" t="str">
        <f t="shared" si="53"/>
        <v/>
      </c>
      <c r="N307" s="16" t="str">
        <f t="shared" si="54"/>
        <v/>
      </c>
      <c r="O307" s="16" t="str">
        <f t="shared" si="55"/>
        <v/>
      </c>
    </row>
    <row r="308" spans="2:15" x14ac:dyDescent="0.25">
      <c r="B308" s="14" t="str">
        <f t="shared" si="56"/>
        <v/>
      </c>
      <c r="C308" s="15" t="str">
        <f t="shared" si="57"/>
        <v/>
      </c>
      <c r="D308" s="16" t="str">
        <f t="shared" si="48"/>
        <v/>
      </c>
      <c r="E308" s="16" t="str">
        <f t="shared" si="49"/>
        <v/>
      </c>
      <c r="F308" s="16" t="str">
        <f t="shared" si="50"/>
        <v/>
      </c>
      <c r="G308" s="16" t="str">
        <f t="shared" si="51"/>
        <v/>
      </c>
      <c r="J308" s="14" t="str">
        <f t="shared" si="58"/>
        <v/>
      </c>
      <c r="K308" s="15" t="str">
        <f t="shared" si="59"/>
        <v/>
      </c>
      <c r="L308" s="16" t="str">
        <f t="shared" si="52"/>
        <v/>
      </c>
      <c r="M308" s="16" t="str">
        <f t="shared" si="53"/>
        <v/>
      </c>
      <c r="N308" s="16" t="str">
        <f t="shared" si="54"/>
        <v/>
      </c>
      <c r="O308" s="16" t="str">
        <f t="shared" si="55"/>
        <v/>
      </c>
    </row>
    <row r="309" spans="2:15" x14ac:dyDescent="0.25">
      <c r="B309" s="14" t="str">
        <f t="shared" si="56"/>
        <v/>
      </c>
      <c r="C309" s="15" t="str">
        <f t="shared" si="57"/>
        <v/>
      </c>
      <c r="D309" s="16" t="str">
        <f t="shared" si="48"/>
        <v/>
      </c>
      <c r="E309" s="16" t="str">
        <f t="shared" si="49"/>
        <v/>
      </c>
      <c r="F309" s="16" t="str">
        <f t="shared" si="50"/>
        <v/>
      </c>
      <c r="G309" s="16" t="str">
        <f t="shared" si="51"/>
        <v/>
      </c>
      <c r="J309" s="14" t="str">
        <f t="shared" si="58"/>
        <v/>
      </c>
      <c r="K309" s="15" t="str">
        <f t="shared" si="59"/>
        <v/>
      </c>
      <c r="L309" s="16" t="str">
        <f t="shared" si="52"/>
        <v/>
      </c>
      <c r="M309" s="16" t="str">
        <f t="shared" si="53"/>
        <v/>
      </c>
      <c r="N309" s="16" t="str">
        <f t="shared" si="54"/>
        <v/>
      </c>
      <c r="O309" s="16" t="str">
        <f t="shared" si="55"/>
        <v/>
      </c>
    </row>
    <row r="310" spans="2:15" x14ac:dyDescent="0.25">
      <c r="B310" s="14" t="str">
        <f t="shared" si="56"/>
        <v/>
      </c>
      <c r="C310" s="15" t="str">
        <f t="shared" si="57"/>
        <v/>
      </c>
      <c r="D310" s="16" t="str">
        <f t="shared" si="48"/>
        <v/>
      </c>
      <c r="E310" s="16" t="str">
        <f t="shared" si="49"/>
        <v/>
      </c>
      <c r="F310" s="16" t="str">
        <f t="shared" si="50"/>
        <v/>
      </c>
      <c r="G310" s="16" t="str">
        <f t="shared" si="51"/>
        <v/>
      </c>
      <c r="J310" s="14" t="str">
        <f t="shared" si="58"/>
        <v/>
      </c>
      <c r="K310" s="15" t="str">
        <f t="shared" si="59"/>
        <v/>
      </c>
      <c r="L310" s="16" t="str">
        <f t="shared" si="52"/>
        <v/>
      </c>
      <c r="M310" s="16" t="str">
        <f t="shared" si="53"/>
        <v/>
      </c>
      <c r="N310" s="16" t="str">
        <f t="shared" si="54"/>
        <v/>
      </c>
      <c r="O310" s="16" t="str">
        <f t="shared" si="55"/>
        <v/>
      </c>
    </row>
    <row r="311" spans="2:15" x14ac:dyDescent="0.25">
      <c r="B311" s="14" t="str">
        <f t="shared" si="56"/>
        <v/>
      </c>
      <c r="C311" s="15" t="str">
        <f t="shared" si="57"/>
        <v/>
      </c>
      <c r="D311" s="16" t="str">
        <f t="shared" si="48"/>
        <v/>
      </c>
      <c r="E311" s="16" t="str">
        <f t="shared" si="49"/>
        <v/>
      </c>
      <c r="F311" s="16" t="str">
        <f t="shared" si="50"/>
        <v/>
      </c>
      <c r="G311" s="16" t="str">
        <f t="shared" si="51"/>
        <v/>
      </c>
      <c r="J311" s="14" t="str">
        <f t="shared" si="58"/>
        <v/>
      </c>
      <c r="K311" s="15" t="str">
        <f t="shared" si="59"/>
        <v/>
      </c>
      <c r="L311" s="16" t="str">
        <f t="shared" si="52"/>
        <v/>
      </c>
      <c r="M311" s="16" t="str">
        <f t="shared" si="53"/>
        <v/>
      </c>
      <c r="N311" s="16" t="str">
        <f t="shared" si="54"/>
        <v/>
      </c>
      <c r="O311" s="16" t="str">
        <f t="shared" si="55"/>
        <v/>
      </c>
    </row>
    <row r="312" spans="2:15" x14ac:dyDescent="0.25">
      <c r="B312" s="14" t="str">
        <f t="shared" si="56"/>
        <v/>
      </c>
      <c r="C312" s="15" t="str">
        <f t="shared" si="57"/>
        <v/>
      </c>
      <c r="D312" s="16" t="str">
        <f t="shared" si="48"/>
        <v/>
      </c>
      <c r="E312" s="16" t="str">
        <f t="shared" si="49"/>
        <v/>
      </c>
      <c r="F312" s="16" t="str">
        <f t="shared" si="50"/>
        <v/>
      </c>
      <c r="G312" s="16" t="str">
        <f t="shared" si="51"/>
        <v/>
      </c>
      <c r="J312" s="14" t="str">
        <f t="shared" si="58"/>
        <v/>
      </c>
      <c r="K312" s="15" t="str">
        <f t="shared" si="59"/>
        <v/>
      </c>
      <c r="L312" s="16" t="str">
        <f t="shared" si="52"/>
        <v/>
      </c>
      <c r="M312" s="16" t="str">
        <f t="shared" si="53"/>
        <v/>
      </c>
      <c r="N312" s="16" t="str">
        <f t="shared" si="54"/>
        <v/>
      </c>
      <c r="O312" s="16" t="str">
        <f t="shared" si="55"/>
        <v/>
      </c>
    </row>
    <row r="313" spans="2:15" x14ac:dyDescent="0.25">
      <c r="B313" s="14" t="str">
        <f t="shared" si="56"/>
        <v/>
      </c>
      <c r="C313" s="15" t="str">
        <f t="shared" si="57"/>
        <v/>
      </c>
      <c r="D313" s="16" t="str">
        <f t="shared" si="48"/>
        <v/>
      </c>
      <c r="E313" s="16" t="str">
        <f t="shared" si="49"/>
        <v/>
      </c>
      <c r="F313" s="16" t="str">
        <f t="shared" si="50"/>
        <v/>
      </c>
      <c r="G313" s="16" t="str">
        <f t="shared" si="51"/>
        <v/>
      </c>
      <c r="J313" s="14" t="str">
        <f t="shared" si="58"/>
        <v/>
      </c>
      <c r="K313" s="15" t="str">
        <f t="shared" si="59"/>
        <v/>
      </c>
      <c r="L313" s="16" t="str">
        <f t="shared" si="52"/>
        <v/>
      </c>
      <c r="M313" s="16" t="str">
        <f t="shared" si="53"/>
        <v/>
      </c>
      <c r="N313" s="16" t="str">
        <f t="shared" si="54"/>
        <v/>
      </c>
      <c r="O313" s="16" t="str">
        <f t="shared" si="55"/>
        <v/>
      </c>
    </row>
    <row r="314" spans="2:15" x14ac:dyDescent="0.25">
      <c r="B314" s="14" t="str">
        <f t="shared" si="56"/>
        <v/>
      </c>
      <c r="C314" s="15" t="str">
        <f t="shared" si="57"/>
        <v/>
      </c>
      <c r="D314" s="16" t="str">
        <f t="shared" si="48"/>
        <v/>
      </c>
      <c r="E314" s="16" t="str">
        <f t="shared" si="49"/>
        <v/>
      </c>
      <c r="F314" s="16" t="str">
        <f t="shared" si="50"/>
        <v/>
      </c>
      <c r="G314" s="16" t="str">
        <f t="shared" si="51"/>
        <v/>
      </c>
      <c r="J314" s="14" t="str">
        <f t="shared" si="58"/>
        <v/>
      </c>
      <c r="K314" s="15" t="str">
        <f t="shared" si="59"/>
        <v/>
      </c>
      <c r="L314" s="16" t="str">
        <f t="shared" si="52"/>
        <v/>
      </c>
      <c r="M314" s="16" t="str">
        <f t="shared" si="53"/>
        <v/>
      </c>
      <c r="N314" s="16" t="str">
        <f t="shared" si="54"/>
        <v/>
      </c>
      <c r="O314" s="16" t="str">
        <f t="shared" si="55"/>
        <v/>
      </c>
    </row>
    <row r="315" spans="2:15" x14ac:dyDescent="0.25">
      <c r="B315" s="14" t="str">
        <f t="shared" si="56"/>
        <v/>
      </c>
      <c r="C315" s="15" t="str">
        <f t="shared" si="57"/>
        <v/>
      </c>
      <c r="D315" s="16" t="str">
        <f t="shared" si="48"/>
        <v/>
      </c>
      <c r="E315" s="16" t="str">
        <f t="shared" si="49"/>
        <v/>
      </c>
      <c r="F315" s="16" t="str">
        <f t="shared" si="50"/>
        <v/>
      </c>
      <c r="G315" s="16" t="str">
        <f t="shared" si="51"/>
        <v/>
      </c>
      <c r="J315" s="14" t="str">
        <f t="shared" si="58"/>
        <v/>
      </c>
      <c r="K315" s="15" t="str">
        <f t="shared" si="59"/>
        <v/>
      </c>
      <c r="L315" s="16" t="str">
        <f t="shared" si="52"/>
        <v/>
      </c>
      <c r="M315" s="16" t="str">
        <f t="shared" si="53"/>
        <v/>
      </c>
      <c r="N315" s="16" t="str">
        <f t="shared" si="54"/>
        <v/>
      </c>
      <c r="O315" s="16" t="str">
        <f t="shared" si="55"/>
        <v/>
      </c>
    </row>
    <row r="316" spans="2:15" x14ac:dyDescent="0.25">
      <c r="B316" s="14" t="str">
        <f t="shared" si="56"/>
        <v/>
      </c>
      <c r="C316" s="15" t="str">
        <f t="shared" si="57"/>
        <v/>
      </c>
      <c r="D316" s="16" t="str">
        <f t="shared" si="48"/>
        <v/>
      </c>
      <c r="E316" s="16" t="str">
        <f t="shared" si="49"/>
        <v/>
      </c>
      <c r="F316" s="16" t="str">
        <f t="shared" si="50"/>
        <v/>
      </c>
      <c r="G316" s="16" t="str">
        <f t="shared" si="51"/>
        <v/>
      </c>
      <c r="J316" s="14" t="str">
        <f t="shared" si="58"/>
        <v/>
      </c>
      <c r="K316" s="15" t="str">
        <f t="shared" si="59"/>
        <v/>
      </c>
      <c r="L316" s="16" t="str">
        <f t="shared" si="52"/>
        <v/>
      </c>
      <c r="M316" s="16" t="str">
        <f t="shared" si="53"/>
        <v/>
      </c>
      <c r="N316" s="16" t="str">
        <f t="shared" si="54"/>
        <v/>
      </c>
      <c r="O316" s="16" t="str">
        <f t="shared" si="55"/>
        <v/>
      </c>
    </row>
    <row r="317" spans="2:15" x14ac:dyDescent="0.25">
      <c r="B317" s="14" t="str">
        <f t="shared" si="56"/>
        <v/>
      </c>
      <c r="C317" s="15" t="str">
        <f t="shared" si="57"/>
        <v/>
      </c>
      <c r="D317" s="16" t="str">
        <f t="shared" si="48"/>
        <v/>
      </c>
      <c r="E317" s="16" t="str">
        <f t="shared" si="49"/>
        <v/>
      </c>
      <c r="F317" s="16" t="str">
        <f t="shared" si="50"/>
        <v/>
      </c>
      <c r="G317" s="16" t="str">
        <f t="shared" si="51"/>
        <v/>
      </c>
      <c r="J317" s="14" t="str">
        <f t="shared" si="58"/>
        <v/>
      </c>
      <c r="K317" s="15" t="str">
        <f t="shared" si="59"/>
        <v/>
      </c>
      <c r="L317" s="16" t="str">
        <f t="shared" si="52"/>
        <v/>
      </c>
      <c r="M317" s="16" t="str">
        <f t="shared" si="53"/>
        <v/>
      </c>
      <c r="N317" s="16" t="str">
        <f t="shared" si="54"/>
        <v/>
      </c>
      <c r="O317" s="16" t="str">
        <f t="shared" si="55"/>
        <v/>
      </c>
    </row>
    <row r="318" spans="2:15" x14ac:dyDescent="0.25">
      <c r="B318" s="14" t="str">
        <f t="shared" si="56"/>
        <v/>
      </c>
      <c r="C318" s="15" t="str">
        <f t="shared" si="57"/>
        <v/>
      </c>
      <c r="D318" s="16" t="str">
        <f t="shared" si="48"/>
        <v/>
      </c>
      <c r="E318" s="16" t="str">
        <f t="shared" si="49"/>
        <v/>
      </c>
      <c r="F318" s="16" t="str">
        <f t="shared" si="50"/>
        <v/>
      </c>
      <c r="G318" s="16" t="str">
        <f t="shared" si="51"/>
        <v/>
      </c>
      <c r="J318" s="14" t="str">
        <f t="shared" si="58"/>
        <v/>
      </c>
      <c r="K318" s="15" t="str">
        <f t="shared" si="59"/>
        <v/>
      </c>
      <c r="L318" s="16" t="str">
        <f t="shared" si="52"/>
        <v/>
      </c>
      <c r="M318" s="16" t="str">
        <f t="shared" si="53"/>
        <v/>
      </c>
      <c r="N318" s="16" t="str">
        <f t="shared" si="54"/>
        <v/>
      </c>
      <c r="O318" s="16" t="str">
        <f t="shared" si="55"/>
        <v/>
      </c>
    </row>
    <row r="319" spans="2:15" x14ac:dyDescent="0.25">
      <c r="B319" s="14" t="str">
        <f t="shared" si="56"/>
        <v/>
      </c>
      <c r="C319" s="15" t="str">
        <f t="shared" si="57"/>
        <v/>
      </c>
      <c r="D319" s="16" t="str">
        <f t="shared" si="48"/>
        <v/>
      </c>
      <c r="E319" s="16" t="str">
        <f t="shared" si="49"/>
        <v/>
      </c>
      <c r="F319" s="16" t="str">
        <f t="shared" si="50"/>
        <v/>
      </c>
      <c r="G319" s="16" t="str">
        <f t="shared" si="51"/>
        <v/>
      </c>
      <c r="J319" s="14" t="str">
        <f t="shared" si="58"/>
        <v/>
      </c>
      <c r="K319" s="15" t="str">
        <f t="shared" si="59"/>
        <v/>
      </c>
      <c r="L319" s="16" t="str">
        <f t="shared" si="52"/>
        <v/>
      </c>
      <c r="M319" s="16" t="str">
        <f t="shared" si="53"/>
        <v/>
      </c>
      <c r="N319" s="16" t="str">
        <f t="shared" si="54"/>
        <v/>
      </c>
      <c r="O319" s="16" t="str">
        <f t="shared" si="55"/>
        <v/>
      </c>
    </row>
    <row r="320" spans="2:15" x14ac:dyDescent="0.25">
      <c r="B320" s="14" t="str">
        <f t="shared" si="56"/>
        <v/>
      </c>
      <c r="C320" s="15" t="str">
        <f t="shared" si="57"/>
        <v/>
      </c>
      <c r="D320" s="16" t="str">
        <f t="shared" si="48"/>
        <v/>
      </c>
      <c r="E320" s="16" t="str">
        <f t="shared" si="49"/>
        <v/>
      </c>
      <c r="F320" s="16" t="str">
        <f t="shared" si="50"/>
        <v/>
      </c>
      <c r="G320" s="16" t="str">
        <f t="shared" si="51"/>
        <v/>
      </c>
      <c r="J320" s="14" t="str">
        <f t="shared" si="58"/>
        <v/>
      </c>
      <c r="K320" s="15" t="str">
        <f t="shared" si="59"/>
        <v/>
      </c>
      <c r="L320" s="16" t="str">
        <f t="shared" si="52"/>
        <v/>
      </c>
      <c r="M320" s="16" t="str">
        <f t="shared" si="53"/>
        <v/>
      </c>
      <c r="N320" s="16" t="str">
        <f t="shared" si="54"/>
        <v/>
      </c>
      <c r="O320" s="16" t="str">
        <f t="shared" si="55"/>
        <v/>
      </c>
    </row>
    <row r="321" spans="2:15" x14ac:dyDescent="0.25">
      <c r="B321" s="14" t="str">
        <f t="shared" si="56"/>
        <v/>
      </c>
      <c r="C321" s="15" t="str">
        <f t="shared" si="57"/>
        <v/>
      </c>
      <c r="D321" s="16" t="str">
        <f t="shared" si="48"/>
        <v/>
      </c>
      <c r="E321" s="16" t="str">
        <f t="shared" si="49"/>
        <v/>
      </c>
      <c r="F321" s="16" t="str">
        <f t="shared" si="50"/>
        <v/>
      </c>
      <c r="G321" s="16" t="str">
        <f t="shared" si="51"/>
        <v/>
      </c>
      <c r="J321" s="14" t="str">
        <f t="shared" si="58"/>
        <v/>
      </c>
      <c r="K321" s="15" t="str">
        <f t="shared" si="59"/>
        <v/>
      </c>
      <c r="L321" s="16" t="str">
        <f t="shared" si="52"/>
        <v/>
      </c>
      <c r="M321" s="16" t="str">
        <f t="shared" si="53"/>
        <v/>
      </c>
      <c r="N321" s="16" t="str">
        <f t="shared" si="54"/>
        <v/>
      </c>
      <c r="O321" s="16" t="str">
        <f t="shared" si="55"/>
        <v/>
      </c>
    </row>
    <row r="322" spans="2:15" x14ac:dyDescent="0.25">
      <c r="B322" s="14" t="str">
        <f t="shared" si="56"/>
        <v/>
      </c>
      <c r="C322" s="15" t="str">
        <f t="shared" si="57"/>
        <v/>
      </c>
      <c r="D322" s="16" t="str">
        <f t="shared" si="48"/>
        <v/>
      </c>
      <c r="E322" s="16" t="str">
        <f t="shared" si="49"/>
        <v/>
      </c>
      <c r="F322" s="16" t="str">
        <f t="shared" si="50"/>
        <v/>
      </c>
      <c r="G322" s="16" t="str">
        <f t="shared" si="51"/>
        <v/>
      </c>
      <c r="J322" s="14" t="str">
        <f t="shared" si="58"/>
        <v/>
      </c>
      <c r="K322" s="15" t="str">
        <f t="shared" si="59"/>
        <v/>
      </c>
      <c r="L322" s="16" t="str">
        <f t="shared" si="52"/>
        <v/>
      </c>
      <c r="M322" s="16" t="str">
        <f t="shared" si="53"/>
        <v/>
      </c>
      <c r="N322" s="16" t="str">
        <f t="shared" si="54"/>
        <v/>
      </c>
      <c r="O322" s="16" t="str">
        <f t="shared" si="55"/>
        <v/>
      </c>
    </row>
    <row r="323" spans="2:15" x14ac:dyDescent="0.25">
      <c r="B323" s="14" t="str">
        <f t="shared" si="56"/>
        <v/>
      </c>
      <c r="C323" s="15" t="str">
        <f t="shared" si="57"/>
        <v/>
      </c>
      <c r="D323" s="16" t="str">
        <f t="shared" si="48"/>
        <v/>
      </c>
      <c r="E323" s="16" t="str">
        <f t="shared" si="49"/>
        <v/>
      </c>
      <c r="F323" s="16" t="str">
        <f t="shared" si="50"/>
        <v/>
      </c>
      <c r="G323" s="16" t="str">
        <f t="shared" si="51"/>
        <v/>
      </c>
      <c r="J323" s="14" t="str">
        <f t="shared" si="58"/>
        <v/>
      </c>
      <c r="K323" s="15" t="str">
        <f t="shared" si="59"/>
        <v/>
      </c>
      <c r="L323" s="16" t="str">
        <f t="shared" si="52"/>
        <v/>
      </c>
      <c r="M323" s="16" t="str">
        <f t="shared" si="53"/>
        <v/>
      </c>
      <c r="N323" s="16" t="str">
        <f t="shared" si="54"/>
        <v/>
      </c>
      <c r="O323" s="16" t="str">
        <f t="shared" si="55"/>
        <v/>
      </c>
    </row>
    <row r="324" spans="2:15" x14ac:dyDescent="0.25">
      <c r="B324" s="14" t="str">
        <f t="shared" si="56"/>
        <v/>
      </c>
      <c r="C324" s="15" t="str">
        <f t="shared" si="57"/>
        <v/>
      </c>
      <c r="D324" s="16" t="str">
        <f t="shared" si="48"/>
        <v/>
      </c>
      <c r="E324" s="16" t="str">
        <f t="shared" si="49"/>
        <v/>
      </c>
      <c r="F324" s="16" t="str">
        <f t="shared" si="50"/>
        <v/>
      </c>
      <c r="G324" s="16" t="str">
        <f t="shared" si="51"/>
        <v/>
      </c>
      <c r="J324" s="14" t="str">
        <f t="shared" si="58"/>
        <v/>
      </c>
      <c r="K324" s="15" t="str">
        <f t="shared" si="59"/>
        <v/>
      </c>
      <c r="L324" s="16" t="str">
        <f t="shared" si="52"/>
        <v/>
      </c>
      <c r="M324" s="16" t="str">
        <f t="shared" si="53"/>
        <v/>
      </c>
      <c r="N324" s="16" t="str">
        <f t="shared" si="54"/>
        <v/>
      </c>
      <c r="O324" s="16" t="str">
        <f t="shared" si="55"/>
        <v/>
      </c>
    </row>
    <row r="325" spans="2:15" x14ac:dyDescent="0.25">
      <c r="B325" s="14" t="str">
        <f t="shared" si="56"/>
        <v/>
      </c>
      <c r="C325" s="15" t="str">
        <f t="shared" si="57"/>
        <v/>
      </c>
      <c r="D325" s="16" t="str">
        <f t="shared" si="48"/>
        <v/>
      </c>
      <c r="E325" s="16" t="str">
        <f t="shared" si="49"/>
        <v/>
      </c>
      <c r="F325" s="16" t="str">
        <f t="shared" si="50"/>
        <v/>
      </c>
      <c r="G325" s="16" t="str">
        <f t="shared" si="51"/>
        <v/>
      </c>
      <c r="J325" s="14" t="str">
        <f t="shared" si="58"/>
        <v/>
      </c>
      <c r="K325" s="15" t="str">
        <f t="shared" si="59"/>
        <v/>
      </c>
      <c r="L325" s="16" t="str">
        <f t="shared" si="52"/>
        <v/>
      </c>
      <c r="M325" s="16" t="str">
        <f t="shared" si="53"/>
        <v/>
      </c>
      <c r="N325" s="16" t="str">
        <f t="shared" si="54"/>
        <v/>
      </c>
      <c r="O325" s="16" t="str">
        <f t="shared" si="55"/>
        <v/>
      </c>
    </row>
    <row r="326" spans="2:15" x14ac:dyDescent="0.25">
      <c r="B326" s="14" t="str">
        <f t="shared" si="56"/>
        <v/>
      </c>
      <c r="C326" s="15" t="str">
        <f t="shared" si="57"/>
        <v/>
      </c>
      <c r="D326" s="16" t="str">
        <f t="shared" si="48"/>
        <v/>
      </c>
      <c r="E326" s="16" t="str">
        <f t="shared" si="49"/>
        <v/>
      </c>
      <c r="F326" s="16" t="str">
        <f t="shared" si="50"/>
        <v/>
      </c>
      <c r="G326" s="16" t="str">
        <f t="shared" si="51"/>
        <v/>
      </c>
      <c r="J326" s="14" t="str">
        <f t="shared" si="58"/>
        <v/>
      </c>
      <c r="K326" s="15" t="str">
        <f t="shared" si="59"/>
        <v/>
      </c>
      <c r="L326" s="16" t="str">
        <f t="shared" si="52"/>
        <v/>
      </c>
      <c r="M326" s="16" t="str">
        <f t="shared" si="53"/>
        <v/>
      </c>
      <c r="N326" s="16" t="str">
        <f t="shared" si="54"/>
        <v/>
      </c>
      <c r="O326" s="16" t="str">
        <f t="shared" si="55"/>
        <v/>
      </c>
    </row>
    <row r="327" spans="2:15" x14ac:dyDescent="0.25">
      <c r="B327" s="14" t="str">
        <f t="shared" si="56"/>
        <v/>
      </c>
      <c r="C327" s="15" t="str">
        <f t="shared" si="57"/>
        <v/>
      </c>
      <c r="D327" s="16" t="str">
        <f t="shared" si="48"/>
        <v/>
      </c>
      <c r="E327" s="16" t="str">
        <f t="shared" si="49"/>
        <v/>
      </c>
      <c r="F327" s="16" t="str">
        <f t="shared" si="50"/>
        <v/>
      </c>
      <c r="G327" s="16" t="str">
        <f t="shared" si="51"/>
        <v/>
      </c>
      <c r="J327" s="14" t="str">
        <f t="shared" si="58"/>
        <v/>
      </c>
      <c r="K327" s="15" t="str">
        <f t="shared" si="59"/>
        <v/>
      </c>
      <c r="L327" s="16" t="str">
        <f t="shared" si="52"/>
        <v/>
      </c>
      <c r="M327" s="16" t="str">
        <f t="shared" si="53"/>
        <v/>
      </c>
      <c r="N327" s="16" t="str">
        <f t="shared" si="54"/>
        <v/>
      </c>
      <c r="O327" s="16" t="str">
        <f t="shared" si="55"/>
        <v/>
      </c>
    </row>
    <row r="328" spans="2:15" x14ac:dyDescent="0.25">
      <c r="B328" s="14" t="str">
        <f t="shared" si="56"/>
        <v/>
      </c>
      <c r="C328" s="15" t="str">
        <f t="shared" si="57"/>
        <v/>
      </c>
      <c r="D328" s="16" t="str">
        <f t="shared" si="48"/>
        <v/>
      </c>
      <c r="E328" s="16" t="str">
        <f t="shared" si="49"/>
        <v/>
      </c>
      <c r="F328" s="16" t="str">
        <f t="shared" si="50"/>
        <v/>
      </c>
      <c r="G328" s="16" t="str">
        <f t="shared" si="51"/>
        <v/>
      </c>
      <c r="J328" s="14" t="str">
        <f t="shared" si="58"/>
        <v/>
      </c>
      <c r="K328" s="15" t="str">
        <f t="shared" si="59"/>
        <v/>
      </c>
      <c r="L328" s="16" t="str">
        <f t="shared" si="52"/>
        <v/>
      </c>
      <c r="M328" s="16" t="str">
        <f t="shared" si="53"/>
        <v/>
      </c>
      <c r="N328" s="16" t="str">
        <f t="shared" si="54"/>
        <v/>
      </c>
      <c r="O328" s="16" t="str">
        <f t="shared" si="55"/>
        <v/>
      </c>
    </row>
    <row r="329" spans="2:15" x14ac:dyDescent="0.25">
      <c r="B329" s="14" t="str">
        <f t="shared" si="56"/>
        <v/>
      </c>
      <c r="C329" s="15" t="str">
        <f t="shared" si="57"/>
        <v/>
      </c>
      <c r="D329" s="16" t="str">
        <f t="shared" si="48"/>
        <v/>
      </c>
      <c r="E329" s="16" t="str">
        <f t="shared" si="49"/>
        <v/>
      </c>
      <c r="F329" s="16" t="str">
        <f t="shared" si="50"/>
        <v/>
      </c>
      <c r="G329" s="16" t="str">
        <f t="shared" si="51"/>
        <v/>
      </c>
      <c r="J329" s="14" t="str">
        <f t="shared" si="58"/>
        <v/>
      </c>
      <c r="K329" s="15" t="str">
        <f t="shared" si="59"/>
        <v/>
      </c>
      <c r="L329" s="16" t="str">
        <f t="shared" si="52"/>
        <v/>
      </c>
      <c r="M329" s="16" t="str">
        <f t="shared" si="53"/>
        <v/>
      </c>
      <c r="N329" s="16" t="str">
        <f t="shared" si="54"/>
        <v/>
      </c>
      <c r="O329" s="16" t="str">
        <f t="shared" si="55"/>
        <v/>
      </c>
    </row>
    <row r="330" spans="2:15" x14ac:dyDescent="0.25">
      <c r="B330" s="14" t="str">
        <f t="shared" si="56"/>
        <v/>
      </c>
      <c r="C330" s="15" t="str">
        <f t="shared" si="57"/>
        <v/>
      </c>
      <c r="D330" s="16" t="str">
        <f t="shared" si="48"/>
        <v/>
      </c>
      <c r="E330" s="16" t="str">
        <f t="shared" si="49"/>
        <v/>
      </c>
      <c r="F330" s="16" t="str">
        <f t="shared" si="50"/>
        <v/>
      </c>
      <c r="G330" s="16" t="str">
        <f t="shared" si="51"/>
        <v/>
      </c>
      <c r="J330" s="14" t="str">
        <f t="shared" si="58"/>
        <v/>
      </c>
      <c r="K330" s="15" t="str">
        <f t="shared" si="59"/>
        <v/>
      </c>
      <c r="L330" s="16" t="str">
        <f t="shared" si="52"/>
        <v/>
      </c>
      <c r="M330" s="16" t="str">
        <f t="shared" si="53"/>
        <v/>
      </c>
      <c r="N330" s="16" t="str">
        <f t="shared" si="54"/>
        <v/>
      </c>
      <c r="O330" s="16" t="str">
        <f t="shared" si="55"/>
        <v/>
      </c>
    </row>
    <row r="331" spans="2:15" x14ac:dyDescent="0.25">
      <c r="B331" s="14" t="str">
        <f t="shared" si="56"/>
        <v/>
      </c>
      <c r="C331" s="15" t="str">
        <f t="shared" si="57"/>
        <v/>
      </c>
      <c r="D331" s="16" t="str">
        <f t="shared" si="48"/>
        <v/>
      </c>
      <c r="E331" s="16" t="str">
        <f t="shared" si="49"/>
        <v/>
      </c>
      <c r="F331" s="16" t="str">
        <f t="shared" si="50"/>
        <v/>
      </c>
      <c r="G331" s="16" t="str">
        <f t="shared" si="51"/>
        <v/>
      </c>
      <c r="J331" s="14" t="str">
        <f t="shared" si="58"/>
        <v/>
      </c>
      <c r="K331" s="15" t="str">
        <f t="shared" si="59"/>
        <v/>
      </c>
      <c r="L331" s="16" t="str">
        <f t="shared" si="52"/>
        <v/>
      </c>
      <c r="M331" s="16" t="str">
        <f t="shared" si="53"/>
        <v/>
      </c>
      <c r="N331" s="16" t="str">
        <f t="shared" si="54"/>
        <v/>
      </c>
      <c r="O331" s="16" t="str">
        <f t="shared" si="55"/>
        <v/>
      </c>
    </row>
    <row r="332" spans="2:15" x14ac:dyDescent="0.25">
      <c r="B332" s="14" t="str">
        <f t="shared" si="56"/>
        <v/>
      </c>
      <c r="C332" s="15" t="str">
        <f t="shared" si="57"/>
        <v/>
      </c>
      <c r="D332" s="16" t="str">
        <f t="shared" si="48"/>
        <v/>
      </c>
      <c r="E332" s="16" t="str">
        <f t="shared" si="49"/>
        <v/>
      </c>
      <c r="F332" s="16" t="str">
        <f t="shared" si="50"/>
        <v/>
      </c>
      <c r="G332" s="16" t="str">
        <f t="shared" si="51"/>
        <v/>
      </c>
      <c r="J332" s="14" t="str">
        <f t="shared" si="58"/>
        <v/>
      </c>
      <c r="K332" s="15" t="str">
        <f t="shared" si="59"/>
        <v/>
      </c>
      <c r="L332" s="16" t="str">
        <f t="shared" si="52"/>
        <v/>
      </c>
      <c r="M332" s="16" t="str">
        <f t="shared" si="53"/>
        <v/>
      </c>
      <c r="N332" s="16" t="str">
        <f t="shared" si="54"/>
        <v/>
      </c>
      <c r="O332" s="16" t="str">
        <f t="shared" si="55"/>
        <v/>
      </c>
    </row>
    <row r="333" spans="2:15" x14ac:dyDescent="0.25">
      <c r="B333" s="14" t="str">
        <f t="shared" si="56"/>
        <v/>
      </c>
      <c r="C333" s="15" t="str">
        <f t="shared" si="57"/>
        <v/>
      </c>
      <c r="D333" s="16" t="str">
        <f t="shared" si="48"/>
        <v/>
      </c>
      <c r="E333" s="16" t="str">
        <f t="shared" si="49"/>
        <v/>
      </c>
      <c r="F333" s="16" t="str">
        <f t="shared" si="50"/>
        <v/>
      </c>
      <c r="G333" s="16" t="str">
        <f t="shared" si="51"/>
        <v/>
      </c>
      <c r="J333" s="14" t="str">
        <f t="shared" si="58"/>
        <v/>
      </c>
      <c r="K333" s="15" t="str">
        <f t="shared" si="59"/>
        <v/>
      </c>
      <c r="L333" s="16" t="str">
        <f t="shared" si="52"/>
        <v/>
      </c>
      <c r="M333" s="16" t="str">
        <f t="shared" si="53"/>
        <v/>
      </c>
      <c r="N333" s="16" t="str">
        <f t="shared" si="54"/>
        <v/>
      </c>
      <c r="O333" s="16" t="str">
        <f t="shared" si="55"/>
        <v/>
      </c>
    </row>
    <row r="334" spans="2:15" x14ac:dyDescent="0.25">
      <c r="B334" s="14" t="str">
        <f t="shared" si="56"/>
        <v/>
      </c>
      <c r="C334" s="15" t="str">
        <f t="shared" si="57"/>
        <v/>
      </c>
      <c r="D334" s="16" t="str">
        <f t="shared" si="48"/>
        <v/>
      </c>
      <c r="E334" s="16" t="str">
        <f t="shared" si="49"/>
        <v/>
      </c>
      <c r="F334" s="16" t="str">
        <f t="shared" si="50"/>
        <v/>
      </c>
      <c r="G334" s="16" t="str">
        <f t="shared" si="51"/>
        <v/>
      </c>
      <c r="J334" s="14" t="str">
        <f t="shared" si="58"/>
        <v/>
      </c>
      <c r="K334" s="15" t="str">
        <f t="shared" si="59"/>
        <v/>
      </c>
      <c r="L334" s="16" t="str">
        <f t="shared" si="52"/>
        <v/>
      </c>
      <c r="M334" s="16" t="str">
        <f t="shared" si="53"/>
        <v/>
      </c>
      <c r="N334" s="16" t="str">
        <f t="shared" si="54"/>
        <v/>
      </c>
      <c r="O334" s="16" t="str">
        <f t="shared" si="55"/>
        <v/>
      </c>
    </row>
    <row r="335" spans="2:15" x14ac:dyDescent="0.25">
      <c r="B335" s="14" t="str">
        <f t="shared" si="56"/>
        <v/>
      </c>
      <c r="C335" s="15" t="str">
        <f t="shared" si="57"/>
        <v/>
      </c>
      <c r="D335" s="16" t="str">
        <f t="shared" si="48"/>
        <v/>
      </c>
      <c r="E335" s="16" t="str">
        <f t="shared" si="49"/>
        <v/>
      </c>
      <c r="F335" s="16" t="str">
        <f t="shared" si="50"/>
        <v/>
      </c>
      <c r="G335" s="16" t="str">
        <f t="shared" si="51"/>
        <v/>
      </c>
      <c r="J335" s="14" t="str">
        <f t="shared" si="58"/>
        <v/>
      </c>
      <c r="K335" s="15" t="str">
        <f t="shared" si="59"/>
        <v/>
      </c>
      <c r="L335" s="16" t="str">
        <f t="shared" si="52"/>
        <v/>
      </c>
      <c r="M335" s="16" t="str">
        <f t="shared" si="53"/>
        <v/>
      </c>
      <c r="N335" s="16" t="str">
        <f t="shared" si="54"/>
        <v/>
      </c>
      <c r="O335" s="16" t="str">
        <f t="shared" si="55"/>
        <v/>
      </c>
    </row>
    <row r="336" spans="2:15" x14ac:dyDescent="0.25">
      <c r="B336" s="14" t="str">
        <f t="shared" si="56"/>
        <v/>
      </c>
      <c r="C336" s="15" t="str">
        <f t="shared" si="57"/>
        <v/>
      </c>
      <c r="D336" s="16" t="str">
        <f t="shared" si="48"/>
        <v/>
      </c>
      <c r="E336" s="16" t="str">
        <f t="shared" si="49"/>
        <v/>
      </c>
      <c r="F336" s="16" t="str">
        <f t="shared" si="50"/>
        <v/>
      </c>
      <c r="G336" s="16" t="str">
        <f t="shared" si="51"/>
        <v/>
      </c>
      <c r="J336" s="14" t="str">
        <f t="shared" si="58"/>
        <v/>
      </c>
      <c r="K336" s="15" t="str">
        <f t="shared" si="59"/>
        <v/>
      </c>
      <c r="L336" s="16" t="str">
        <f t="shared" si="52"/>
        <v/>
      </c>
      <c r="M336" s="16" t="str">
        <f t="shared" si="53"/>
        <v/>
      </c>
      <c r="N336" s="16" t="str">
        <f t="shared" si="54"/>
        <v/>
      </c>
      <c r="O336" s="16" t="str">
        <f t="shared" si="55"/>
        <v/>
      </c>
    </row>
    <row r="337" spans="2:15" x14ac:dyDescent="0.25">
      <c r="B337" s="14" t="str">
        <f t="shared" si="56"/>
        <v/>
      </c>
      <c r="C337" s="15" t="str">
        <f t="shared" si="57"/>
        <v/>
      </c>
      <c r="D337" s="16" t="str">
        <f t="shared" si="48"/>
        <v/>
      </c>
      <c r="E337" s="16" t="str">
        <f t="shared" si="49"/>
        <v/>
      </c>
      <c r="F337" s="16" t="str">
        <f t="shared" si="50"/>
        <v/>
      </c>
      <c r="G337" s="16" t="str">
        <f t="shared" si="51"/>
        <v/>
      </c>
      <c r="J337" s="14" t="str">
        <f t="shared" si="58"/>
        <v/>
      </c>
      <c r="K337" s="15" t="str">
        <f t="shared" si="59"/>
        <v/>
      </c>
      <c r="L337" s="16" t="str">
        <f t="shared" si="52"/>
        <v/>
      </c>
      <c r="M337" s="16" t="str">
        <f t="shared" si="53"/>
        <v/>
      </c>
      <c r="N337" s="16" t="str">
        <f t="shared" si="54"/>
        <v/>
      </c>
      <c r="O337" s="16" t="str">
        <f t="shared" si="55"/>
        <v/>
      </c>
    </row>
    <row r="338" spans="2:15" x14ac:dyDescent="0.25">
      <c r="B338" s="14" t="str">
        <f t="shared" si="56"/>
        <v/>
      </c>
      <c r="C338" s="15" t="str">
        <f t="shared" si="57"/>
        <v/>
      </c>
      <c r="D338" s="16" t="str">
        <f t="shared" si="48"/>
        <v/>
      </c>
      <c r="E338" s="16" t="str">
        <f t="shared" si="49"/>
        <v/>
      </c>
      <c r="F338" s="16" t="str">
        <f t="shared" si="50"/>
        <v/>
      </c>
      <c r="G338" s="16" t="str">
        <f t="shared" si="51"/>
        <v/>
      </c>
      <c r="J338" s="14" t="str">
        <f t="shared" si="58"/>
        <v/>
      </c>
      <c r="K338" s="15" t="str">
        <f t="shared" si="59"/>
        <v/>
      </c>
      <c r="L338" s="16" t="str">
        <f t="shared" si="52"/>
        <v/>
      </c>
      <c r="M338" s="16" t="str">
        <f t="shared" si="53"/>
        <v/>
      </c>
      <c r="N338" s="16" t="str">
        <f t="shared" si="54"/>
        <v/>
      </c>
      <c r="O338" s="16" t="str">
        <f t="shared" si="55"/>
        <v/>
      </c>
    </row>
    <row r="339" spans="2:15" x14ac:dyDescent="0.25">
      <c r="B339" s="14" t="str">
        <f t="shared" si="56"/>
        <v/>
      </c>
      <c r="C339" s="15" t="str">
        <f t="shared" si="57"/>
        <v/>
      </c>
      <c r="D339" s="16" t="str">
        <f t="shared" si="48"/>
        <v/>
      </c>
      <c r="E339" s="16" t="str">
        <f t="shared" si="49"/>
        <v/>
      </c>
      <c r="F339" s="16" t="str">
        <f t="shared" si="50"/>
        <v/>
      </c>
      <c r="G339" s="16" t="str">
        <f t="shared" si="51"/>
        <v/>
      </c>
      <c r="J339" s="14" t="str">
        <f t="shared" si="58"/>
        <v/>
      </c>
      <c r="K339" s="15" t="str">
        <f t="shared" si="59"/>
        <v/>
      </c>
      <c r="L339" s="16" t="str">
        <f t="shared" si="52"/>
        <v/>
      </c>
      <c r="M339" s="16" t="str">
        <f t="shared" si="53"/>
        <v/>
      </c>
      <c r="N339" s="16" t="str">
        <f t="shared" si="54"/>
        <v/>
      </c>
      <c r="O339" s="16" t="str">
        <f t="shared" si="55"/>
        <v/>
      </c>
    </row>
    <row r="340" spans="2:15" x14ac:dyDescent="0.25">
      <c r="B340" s="14" t="str">
        <f t="shared" si="56"/>
        <v/>
      </c>
      <c r="C340" s="15" t="str">
        <f t="shared" si="57"/>
        <v/>
      </c>
      <c r="D340" s="16" t="str">
        <f t="shared" si="48"/>
        <v/>
      </c>
      <c r="E340" s="16" t="str">
        <f t="shared" si="49"/>
        <v/>
      </c>
      <c r="F340" s="16" t="str">
        <f t="shared" si="50"/>
        <v/>
      </c>
      <c r="G340" s="16" t="str">
        <f t="shared" si="51"/>
        <v/>
      </c>
      <c r="J340" s="14" t="str">
        <f t="shared" si="58"/>
        <v/>
      </c>
      <c r="K340" s="15" t="str">
        <f t="shared" si="59"/>
        <v/>
      </c>
      <c r="L340" s="16" t="str">
        <f t="shared" si="52"/>
        <v/>
      </c>
      <c r="M340" s="16" t="str">
        <f t="shared" si="53"/>
        <v/>
      </c>
      <c r="N340" s="16" t="str">
        <f t="shared" si="54"/>
        <v/>
      </c>
      <c r="O340" s="16" t="str">
        <f t="shared" si="55"/>
        <v/>
      </c>
    </row>
    <row r="341" spans="2:15" x14ac:dyDescent="0.25">
      <c r="B341" s="14" t="str">
        <f t="shared" si="56"/>
        <v/>
      </c>
      <c r="C341" s="15" t="str">
        <f t="shared" si="57"/>
        <v/>
      </c>
      <c r="D341" s="16" t="str">
        <f t="shared" si="48"/>
        <v/>
      </c>
      <c r="E341" s="16" t="str">
        <f t="shared" si="49"/>
        <v/>
      </c>
      <c r="F341" s="16" t="str">
        <f t="shared" si="50"/>
        <v/>
      </c>
      <c r="G341" s="16" t="str">
        <f t="shared" si="51"/>
        <v/>
      </c>
      <c r="J341" s="14" t="str">
        <f t="shared" si="58"/>
        <v/>
      </c>
      <c r="K341" s="15" t="str">
        <f t="shared" si="59"/>
        <v/>
      </c>
      <c r="L341" s="16" t="str">
        <f t="shared" si="52"/>
        <v/>
      </c>
      <c r="M341" s="16" t="str">
        <f t="shared" si="53"/>
        <v/>
      </c>
      <c r="N341" s="16" t="str">
        <f t="shared" si="54"/>
        <v/>
      </c>
      <c r="O341" s="16" t="str">
        <f t="shared" si="55"/>
        <v/>
      </c>
    </row>
    <row r="342" spans="2:15" x14ac:dyDescent="0.25">
      <c r="B342" s="14" t="str">
        <f t="shared" si="56"/>
        <v/>
      </c>
      <c r="C342" s="15" t="str">
        <f t="shared" si="57"/>
        <v/>
      </c>
      <c r="D342" s="16" t="str">
        <f t="shared" si="48"/>
        <v/>
      </c>
      <c r="E342" s="16" t="str">
        <f t="shared" si="49"/>
        <v/>
      </c>
      <c r="F342" s="16" t="str">
        <f t="shared" si="50"/>
        <v/>
      </c>
      <c r="G342" s="16" t="str">
        <f t="shared" si="51"/>
        <v/>
      </c>
      <c r="J342" s="14" t="str">
        <f t="shared" si="58"/>
        <v/>
      </c>
      <c r="K342" s="15" t="str">
        <f t="shared" si="59"/>
        <v/>
      </c>
      <c r="L342" s="16" t="str">
        <f t="shared" si="52"/>
        <v/>
      </c>
      <c r="M342" s="16" t="str">
        <f t="shared" si="53"/>
        <v/>
      </c>
      <c r="N342" s="16" t="str">
        <f t="shared" si="54"/>
        <v/>
      </c>
      <c r="O342" s="16" t="str">
        <f t="shared" si="55"/>
        <v/>
      </c>
    </row>
    <row r="343" spans="2:15" x14ac:dyDescent="0.25">
      <c r="B343" s="14" t="str">
        <f t="shared" si="56"/>
        <v/>
      </c>
      <c r="C343" s="15" t="str">
        <f t="shared" si="57"/>
        <v/>
      </c>
      <c r="D343" s="16" t="str">
        <f t="shared" si="48"/>
        <v/>
      </c>
      <c r="E343" s="16" t="str">
        <f t="shared" si="49"/>
        <v/>
      </c>
      <c r="F343" s="16" t="str">
        <f t="shared" si="50"/>
        <v/>
      </c>
      <c r="G343" s="16" t="str">
        <f t="shared" si="51"/>
        <v/>
      </c>
      <c r="J343" s="14" t="str">
        <f t="shared" si="58"/>
        <v/>
      </c>
      <c r="K343" s="15" t="str">
        <f t="shared" si="59"/>
        <v/>
      </c>
      <c r="L343" s="16" t="str">
        <f t="shared" si="52"/>
        <v/>
      </c>
      <c r="M343" s="16" t="str">
        <f t="shared" si="53"/>
        <v/>
      </c>
      <c r="N343" s="16" t="str">
        <f t="shared" si="54"/>
        <v/>
      </c>
      <c r="O343" s="16" t="str">
        <f t="shared" si="55"/>
        <v/>
      </c>
    </row>
    <row r="344" spans="2:15" x14ac:dyDescent="0.25">
      <c r="B344" s="14" t="str">
        <f t="shared" si="56"/>
        <v/>
      </c>
      <c r="C344" s="15" t="str">
        <f t="shared" si="57"/>
        <v/>
      </c>
      <c r="D344" s="16" t="str">
        <f t="shared" si="48"/>
        <v/>
      </c>
      <c r="E344" s="16" t="str">
        <f t="shared" si="49"/>
        <v/>
      </c>
      <c r="F344" s="16" t="str">
        <f t="shared" si="50"/>
        <v/>
      </c>
      <c r="G344" s="16" t="str">
        <f t="shared" si="51"/>
        <v/>
      </c>
      <c r="J344" s="14" t="str">
        <f t="shared" si="58"/>
        <v/>
      </c>
      <c r="K344" s="15" t="str">
        <f t="shared" si="59"/>
        <v/>
      </c>
      <c r="L344" s="16" t="str">
        <f t="shared" si="52"/>
        <v/>
      </c>
      <c r="M344" s="16" t="str">
        <f t="shared" si="53"/>
        <v/>
      </c>
      <c r="N344" s="16" t="str">
        <f t="shared" si="54"/>
        <v/>
      </c>
      <c r="O344" s="16" t="str">
        <f t="shared" si="55"/>
        <v/>
      </c>
    </row>
    <row r="345" spans="2:15" x14ac:dyDescent="0.25">
      <c r="B345" s="14" t="str">
        <f t="shared" si="56"/>
        <v/>
      </c>
      <c r="C345" s="15" t="str">
        <f t="shared" si="57"/>
        <v/>
      </c>
      <c r="D345" s="16" t="str">
        <f t="shared" si="48"/>
        <v/>
      </c>
      <c r="E345" s="16" t="str">
        <f t="shared" si="49"/>
        <v/>
      </c>
      <c r="F345" s="16" t="str">
        <f t="shared" si="50"/>
        <v/>
      </c>
      <c r="G345" s="16" t="str">
        <f t="shared" si="51"/>
        <v/>
      </c>
      <c r="J345" s="14" t="str">
        <f t="shared" si="58"/>
        <v/>
      </c>
      <c r="K345" s="15" t="str">
        <f t="shared" si="59"/>
        <v/>
      </c>
      <c r="L345" s="16" t="str">
        <f t="shared" si="52"/>
        <v/>
      </c>
      <c r="M345" s="16" t="str">
        <f t="shared" si="53"/>
        <v/>
      </c>
      <c r="N345" s="16" t="str">
        <f t="shared" si="54"/>
        <v/>
      </c>
      <c r="O345" s="16" t="str">
        <f t="shared" si="55"/>
        <v/>
      </c>
    </row>
    <row r="346" spans="2:15" x14ac:dyDescent="0.25">
      <c r="B346" s="14" t="str">
        <f t="shared" si="56"/>
        <v/>
      </c>
      <c r="C346" s="15" t="str">
        <f t="shared" si="57"/>
        <v/>
      </c>
      <c r="D346" s="16" t="str">
        <f t="shared" si="48"/>
        <v/>
      </c>
      <c r="E346" s="16" t="str">
        <f t="shared" si="49"/>
        <v/>
      </c>
      <c r="F346" s="16" t="str">
        <f t="shared" si="50"/>
        <v/>
      </c>
      <c r="G346" s="16" t="str">
        <f t="shared" si="51"/>
        <v/>
      </c>
      <c r="J346" s="14" t="str">
        <f t="shared" si="58"/>
        <v/>
      </c>
      <c r="K346" s="15" t="str">
        <f t="shared" si="59"/>
        <v/>
      </c>
      <c r="L346" s="16" t="str">
        <f t="shared" si="52"/>
        <v/>
      </c>
      <c r="M346" s="16" t="str">
        <f t="shared" si="53"/>
        <v/>
      </c>
      <c r="N346" s="16" t="str">
        <f t="shared" si="54"/>
        <v/>
      </c>
      <c r="O346" s="16" t="str">
        <f t="shared" si="55"/>
        <v/>
      </c>
    </row>
    <row r="347" spans="2:15" x14ac:dyDescent="0.25">
      <c r="B347" s="14" t="str">
        <f t="shared" si="56"/>
        <v/>
      </c>
      <c r="C347" s="15" t="str">
        <f t="shared" si="57"/>
        <v/>
      </c>
      <c r="D347" s="16" t="str">
        <f t="shared" ref="D347:D386" si="60">IF(B347="","",IF(B347=$D$9,G346+E347,$D$15))</f>
        <v/>
      </c>
      <c r="E347" s="16" t="str">
        <f t="shared" ref="E347:E386" si="61">IF(B347="","",ROUND($D$7/12*G346,2))</f>
        <v/>
      </c>
      <c r="F347" s="16" t="str">
        <f t="shared" ref="F347:F386" si="62">IF(B347="","",D347-E347)</f>
        <v/>
      </c>
      <c r="G347" s="16" t="str">
        <f t="shared" ref="G347:G386" si="63">IF(B347="","",G346-F347)</f>
        <v/>
      </c>
      <c r="J347" s="14" t="str">
        <f t="shared" si="58"/>
        <v/>
      </c>
      <c r="K347" s="15" t="str">
        <f t="shared" si="59"/>
        <v/>
      </c>
      <c r="L347" s="16" t="str">
        <f t="shared" ref="L347:L386" si="64">IF(J347="","",IF(J347=$D$9,O346+M347,$D$15))</f>
        <v/>
      </c>
      <c r="M347" s="16" t="str">
        <f t="shared" ref="M347:M386" si="65">IF(J347="","",ROUND($D$7/12*O346,2))</f>
        <v/>
      </c>
      <c r="N347" s="16" t="str">
        <f t="shared" ref="N347:N386" si="66">IF(J347="","",L347-M347)</f>
        <v/>
      </c>
      <c r="O347" s="16" t="str">
        <f t="shared" ref="O347:O386" si="67">IF(J347="","",O346-N347)</f>
        <v/>
      </c>
    </row>
    <row r="348" spans="2:15" x14ac:dyDescent="0.25">
      <c r="B348" s="14" t="str">
        <f t="shared" ref="B348:B386" si="68">IF(B347&gt;=$D$9,"",B347+1)</f>
        <v/>
      </c>
      <c r="C348" s="15" t="str">
        <f t="shared" ref="C348:C386" si="69">IF(B348="","",DATE(YEAR(C347),MONTH(C347)+1,DAY(C347)))</f>
        <v/>
      </c>
      <c r="D348" s="16" t="str">
        <f t="shared" si="60"/>
        <v/>
      </c>
      <c r="E348" s="16" t="str">
        <f t="shared" si="61"/>
        <v/>
      </c>
      <c r="F348" s="16" t="str">
        <f t="shared" si="62"/>
        <v/>
      </c>
      <c r="G348" s="16" t="str">
        <f t="shared" si="63"/>
        <v/>
      </c>
      <c r="J348" s="14" t="str">
        <f t="shared" ref="J348:J386" si="70">IF(J347&gt;=$D$9,"",J347+1)</f>
        <v/>
      </c>
      <c r="K348" s="15" t="str">
        <f t="shared" ref="K348:K386" si="71">IF(J348="","",DATE(YEAR(K347),MONTH(K347)+1,DAY(K347)))</f>
        <v/>
      </c>
      <c r="L348" s="16" t="str">
        <f t="shared" si="64"/>
        <v/>
      </c>
      <c r="M348" s="16" t="str">
        <f t="shared" si="65"/>
        <v/>
      </c>
      <c r="N348" s="16" t="str">
        <f t="shared" si="66"/>
        <v/>
      </c>
      <c r="O348" s="16" t="str">
        <f t="shared" si="67"/>
        <v/>
      </c>
    </row>
    <row r="349" spans="2:15" x14ac:dyDescent="0.25">
      <c r="B349" s="14" t="str">
        <f t="shared" si="68"/>
        <v/>
      </c>
      <c r="C349" s="15" t="str">
        <f t="shared" si="69"/>
        <v/>
      </c>
      <c r="D349" s="16" t="str">
        <f t="shared" si="60"/>
        <v/>
      </c>
      <c r="E349" s="16" t="str">
        <f t="shared" si="61"/>
        <v/>
      </c>
      <c r="F349" s="16" t="str">
        <f t="shared" si="62"/>
        <v/>
      </c>
      <c r="G349" s="16" t="str">
        <f t="shared" si="63"/>
        <v/>
      </c>
      <c r="J349" s="14" t="str">
        <f t="shared" si="70"/>
        <v/>
      </c>
      <c r="K349" s="15" t="str">
        <f t="shared" si="71"/>
        <v/>
      </c>
      <c r="L349" s="16" t="str">
        <f t="shared" si="64"/>
        <v/>
      </c>
      <c r="M349" s="16" t="str">
        <f t="shared" si="65"/>
        <v/>
      </c>
      <c r="N349" s="16" t="str">
        <f t="shared" si="66"/>
        <v/>
      </c>
      <c r="O349" s="16" t="str">
        <f t="shared" si="67"/>
        <v/>
      </c>
    </row>
    <row r="350" spans="2:15" x14ac:dyDescent="0.25">
      <c r="B350" s="14" t="str">
        <f t="shared" si="68"/>
        <v/>
      </c>
      <c r="C350" s="15" t="str">
        <f t="shared" si="69"/>
        <v/>
      </c>
      <c r="D350" s="16" t="str">
        <f t="shared" si="60"/>
        <v/>
      </c>
      <c r="E350" s="16" t="str">
        <f t="shared" si="61"/>
        <v/>
      </c>
      <c r="F350" s="16" t="str">
        <f t="shared" si="62"/>
        <v/>
      </c>
      <c r="G350" s="16" t="str">
        <f t="shared" si="63"/>
        <v/>
      </c>
      <c r="J350" s="14" t="str">
        <f t="shared" si="70"/>
        <v/>
      </c>
      <c r="K350" s="15" t="str">
        <f t="shared" si="71"/>
        <v/>
      </c>
      <c r="L350" s="16" t="str">
        <f t="shared" si="64"/>
        <v/>
      </c>
      <c r="M350" s="16" t="str">
        <f t="shared" si="65"/>
        <v/>
      </c>
      <c r="N350" s="16" t="str">
        <f t="shared" si="66"/>
        <v/>
      </c>
      <c r="O350" s="16" t="str">
        <f t="shared" si="67"/>
        <v/>
      </c>
    </row>
    <row r="351" spans="2:15" x14ac:dyDescent="0.25">
      <c r="B351" s="14" t="str">
        <f t="shared" si="68"/>
        <v/>
      </c>
      <c r="C351" s="15" t="str">
        <f t="shared" si="69"/>
        <v/>
      </c>
      <c r="D351" s="16" t="str">
        <f t="shared" si="60"/>
        <v/>
      </c>
      <c r="E351" s="16" t="str">
        <f t="shared" si="61"/>
        <v/>
      </c>
      <c r="F351" s="16" t="str">
        <f t="shared" si="62"/>
        <v/>
      </c>
      <c r="G351" s="16" t="str">
        <f t="shared" si="63"/>
        <v/>
      </c>
      <c r="J351" s="14" t="str">
        <f t="shared" si="70"/>
        <v/>
      </c>
      <c r="K351" s="15" t="str">
        <f t="shared" si="71"/>
        <v/>
      </c>
      <c r="L351" s="16" t="str">
        <f t="shared" si="64"/>
        <v/>
      </c>
      <c r="M351" s="16" t="str">
        <f t="shared" si="65"/>
        <v/>
      </c>
      <c r="N351" s="16" t="str">
        <f t="shared" si="66"/>
        <v/>
      </c>
      <c r="O351" s="16" t="str">
        <f t="shared" si="67"/>
        <v/>
      </c>
    </row>
    <row r="352" spans="2:15" x14ac:dyDescent="0.25">
      <c r="B352" s="14" t="str">
        <f t="shared" si="68"/>
        <v/>
      </c>
      <c r="C352" s="15" t="str">
        <f t="shared" si="69"/>
        <v/>
      </c>
      <c r="D352" s="16" t="str">
        <f t="shared" si="60"/>
        <v/>
      </c>
      <c r="E352" s="16" t="str">
        <f t="shared" si="61"/>
        <v/>
      </c>
      <c r="F352" s="16" t="str">
        <f t="shared" si="62"/>
        <v/>
      </c>
      <c r="G352" s="16" t="str">
        <f t="shared" si="63"/>
        <v/>
      </c>
      <c r="J352" s="14" t="str">
        <f t="shared" si="70"/>
        <v/>
      </c>
      <c r="K352" s="15" t="str">
        <f t="shared" si="71"/>
        <v/>
      </c>
      <c r="L352" s="16" t="str">
        <f t="shared" si="64"/>
        <v/>
      </c>
      <c r="M352" s="16" t="str">
        <f t="shared" si="65"/>
        <v/>
      </c>
      <c r="N352" s="16" t="str">
        <f t="shared" si="66"/>
        <v/>
      </c>
      <c r="O352" s="16" t="str">
        <f t="shared" si="67"/>
        <v/>
      </c>
    </row>
    <row r="353" spans="2:15" x14ac:dyDescent="0.25">
      <c r="B353" s="14" t="str">
        <f t="shared" si="68"/>
        <v/>
      </c>
      <c r="C353" s="15" t="str">
        <f t="shared" si="69"/>
        <v/>
      </c>
      <c r="D353" s="16" t="str">
        <f t="shared" si="60"/>
        <v/>
      </c>
      <c r="E353" s="16" t="str">
        <f t="shared" si="61"/>
        <v/>
      </c>
      <c r="F353" s="16" t="str">
        <f t="shared" si="62"/>
        <v/>
      </c>
      <c r="G353" s="16" t="str">
        <f t="shared" si="63"/>
        <v/>
      </c>
      <c r="J353" s="14" t="str">
        <f t="shared" si="70"/>
        <v/>
      </c>
      <c r="K353" s="15" t="str">
        <f t="shared" si="71"/>
        <v/>
      </c>
      <c r="L353" s="16" t="str">
        <f t="shared" si="64"/>
        <v/>
      </c>
      <c r="M353" s="16" t="str">
        <f t="shared" si="65"/>
        <v/>
      </c>
      <c r="N353" s="16" t="str">
        <f t="shared" si="66"/>
        <v/>
      </c>
      <c r="O353" s="16" t="str">
        <f t="shared" si="67"/>
        <v/>
      </c>
    </row>
    <row r="354" spans="2:15" x14ac:dyDescent="0.25">
      <c r="B354" s="14" t="str">
        <f t="shared" si="68"/>
        <v/>
      </c>
      <c r="C354" s="15" t="str">
        <f t="shared" si="69"/>
        <v/>
      </c>
      <c r="D354" s="16" t="str">
        <f t="shared" si="60"/>
        <v/>
      </c>
      <c r="E354" s="16" t="str">
        <f t="shared" si="61"/>
        <v/>
      </c>
      <c r="F354" s="16" t="str">
        <f t="shared" si="62"/>
        <v/>
      </c>
      <c r="G354" s="16" t="str">
        <f t="shared" si="63"/>
        <v/>
      </c>
      <c r="J354" s="14" t="str">
        <f t="shared" si="70"/>
        <v/>
      </c>
      <c r="K354" s="15" t="str">
        <f t="shared" si="71"/>
        <v/>
      </c>
      <c r="L354" s="16" t="str">
        <f t="shared" si="64"/>
        <v/>
      </c>
      <c r="M354" s="16" t="str">
        <f t="shared" si="65"/>
        <v/>
      </c>
      <c r="N354" s="16" t="str">
        <f t="shared" si="66"/>
        <v/>
      </c>
      <c r="O354" s="16" t="str">
        <f t="shared" si="67"/>
        <v/>
      </c>
    </row>
    <row r="355" spans="2:15" x14ac:dyDescent="0.25">
      <c r="B355" s="14" t="str">
        <f t="shared" si="68"/>
        <v/>
      </c>
      <c r="C355" s="15" t="str">
        <f t="shared" si="69"/>
        <v/>
      </c>
      <c r="D355" s="16" t="str">
        <f t="shared" si="60"/>
        <v/>
      </c>
      <c r="E355" s="16" t="str">
        <f t="shared" si="61"/>
        <v/>
      </c>
      <c r="F355" s="16" t="str">
        <f t="shared" si="62"/>
        <v/>
      </c>
      <c r="G355" s="16" t="str">
        <f t="shared" si="63"/>
        <v/>
      </c>
      <c r="J355" s="14" t="str">
        <f t="shared" si="70"/>
        <v/>
      </c>
      <c r="K355" s="15" t="str">
        <f t="shared" si="71"/>
        <v/>
      </c>
      <c r="L355" s="16" t="str">
        <f t="shared" si="64"/>
        <v/>
      </c>
      <c r="M355" s="16" t="str">
        <f t="shared" si="65"/>
        <v/>
      </c>
      <c r="N355" s="16" t="str">
        <f t="shared" si="66"/>
        <v/>
      </c>
      <c r="O355" s="16" t="str">
        <f t="shared" si="67"/>
        <v/>
      </c>
    </row>
    <row r="356" spans="2:15" x14ac:dyDescent="0.25">
      <c r="B356" s="14" t="str">
        <f t="shared" si="68"/>
        <v/>
      </c>
      <c r="C356" s="15" t="str">
        <f t="shared" si="69"/>
        <v/>
      </c>
      <c r="D356" s="16" t="str">
        <f t="shared" si="60"/>
        <v/>
      </c>
      <c r="E356" s="16" t="str">
        <f t="shared" si="61"/>
        <v/>
      </c>
      <c r="F356" s="16" t="str">
        <f t="shared" si="62"/>
        <v/>
      </c>
      <c r="G356" s="16" t="str">
        <f t="shared" si="63"/>
        <v/>
      </c>
      <c r="J356" s="14" t="str">
        <f t="shared" si="70"/>
        <v/>
      </c>
      <c r="K356" s="15" t="str">
        <f t="shared" si="71"/>
        <v/>
      </c>
      <c r="L356" s="16" t="str">
        <f t="shared" si="64"/>
        <v/>
      </c>
      <c r="M356" s="16" t="str">
        <f t="shared" si="65"/>
        <v/>
      </c>
      <c r="N356" s="16" t="str">
        <f t="shared" si="66"/>
        <v/>
      </c>
      <c r="O356" s="16" t="str">
        <f t="shared" si="67"/>
        <v/>
      </c>
    </row>
    <row r="357" spans="2:15" x14ac:dyDescent="0.25">
      <c r="B357" s="14" t="str">
        <f t="shared" si="68"/>
        <v/>
      </c>
      <c r="C357" s="15" t="str">
        <f t="shared" si="69"/>
        <v/>
      </c>
      <c r="D357" s="16" t="str">
        <f t="shared" si="60"/>
        <v/>
      </c>
      <c r="E357" s="16" t="str">
        <f t="shared" si="61"/>
        <v/>
      </c>
      <c r="F357" s="16" t="str">
        <f t="shared" si="62"/>
        <v/>
      </c>
      <c r="G357" s="16" t="str">
        <f t="shared" si="63"/>
        <v/>
      </c>
      <c r="J357" s="14" t="str">
        <f t="shared" si="70"/>
        <v/>
      </c>
      <c r="K357" s="15" t="str">
        <f t="shared" si="71"/>
        <v/>
      </c>
      <c r="L357" s="16" t="str">
        <f t="shared" si="64"/>
        <v/>
      </c>
      <c r="M357" s="16" t="str">
        <f t="shared" si="65"/>
        <v/>
      </c>
      <c r="N357" s="16" t="str">
        <f t="shared" si="66"/>
        <v/>
      </c>
      <c r="O357" s="16" t="str">
        <f t="shared" si="67"/>
        <v/>
      </c>
    </row>
    <row r="358" spans="2:15" x14ac:dyDescent="0.25">
      <c r="B358" s="14" t="str">
        <f t="shared" si="68"/>
        <v/>
      </c>
      <c r="C358" s="15" t="str">
        <f t="shared" si="69"/>
        <v/>
      </c>
      <c r="D358" s="16" t="str">
        <f t="shared" si="60"/>
        <v/>
      </c>
      <c r="E358" s="16" t="str">
        <f t="shared" si="61"/>
        <v/>
      </c>
      <c r="F358" s="16" t="str">
        <f t="shared" si="62"/>
        <v/>
      </c>
      <c r="G358" s="16" t="str">
        <f t="shared" si="63"/>
        <v/>
      </c>
      <c r="J358" s="14" t="str">
        <f t="shared" si="70"/>
        <v/>
      </c>
      <c r="K358" s="15" t="str">
        <f t="shared" si="71"/>
        <v/>
      </c>
      <c r="L358" s="16" t="str">
        <f t="shared" si="64"/>
        <v/>
      </c>
      <c r="M358" s="16" t="str">
        <f t="shared" si="65"/>
        <v/>
      </c>
      <c r="N358" s="16" t="str">
        <f t="shared" si="66"/>
        <v/>
      </c>
      <c r="O358" s="16" t="str">
        <f t="shared" si="67"/>
        <v/>
      </c>
    </row>
    <row r="359" spans="2:15" x14ac:dyDescent="0.25">
      <c r="B359" s="14" t="str">
        <f t="shared" si="68"/>
        <v/>
      </c>
      <c r="C359" s="15" t="str">
        <f t="shared" si="69"/>
        <v/>
      </c>
      <c r="D359" s="16" t="str">
        <f t="shared" si="60"/>
        <v/>
      </c>
      <c r="E359" s="16" t="str">
        <f t="shared" si="61"/>
        <v/>
      </c>
      <c r="F359" s="16" t="str">
        <f t="shared" si="62"/>
        <v/>
      </c>
      <c r="G359" s="16" t="str">
        <f t="shared" si="63"/>
        <v/>
      </c>
      <c r="J359" s="14" t="str">
        <f t="shared" si="70"/>
        <v/>
      </c>
      <c r="K359" s="15" t="str">
        <f t="shared" si="71"/>
        <v/>
      </c>
      <c r="L359" s="16" t="str">
        <f t="shared" si="64"/>
        <v/>
      </c>
      <c r="M359" s="16" t="str">
        <f t="shared" si="65"/>
        <v/>
      </c>
      <c r="N359" s="16" t="str">
        <f t="shared" si="66"/>
        <v/>
      </c>
      <c r="O359" s="16" t="str">
        <f t="shared" si="67"/>
        <v/>
      </c>
    </row>
    <row r="360" spans="2:15" x14ac:dyDescent="0.25">
      <c r="B360" s="14" t="str">
        <f t="shared" si="68"/>
        <v/>
      </c>
      <c r="C360" s="15" t="str">
        <f t="shared" si="69"/>
        <v/>
      </c>
      <c r="D360" s="16" t="str">
        <f t="shared" si="60"/>
        <v/>
      </c>
      <c r="E360" s="16" t="str">
        <f t="shared" si="61"/>
        <v/>
      </c>
      <c r="F360" s="16" t="str">
        <f t="shared" si="62"/>
        <v/>
      </c>
      <c r="G360" s="16" t="str">
        <f t="shared" si="63"/>
        <v/>
      </c>
      <c r="J360" s="14" t="str">
        <f t="shared" si="70"/>
        <v/>
      </c>
      <c r="K360" s="15" t="str">
        <f t="shared" si="71"/>
        <v/>
      </c>
      <c r="L360" s="16" t="str">
        <f t="shared" si="64"/>
        <v/>
      </c>
      <c r="M360" s="16" t="str">
        <f t="shared" si="65"/>
        <v/>
      </c>
      <c r="N360" s="16" t="str">
        <f t="shared" si="66"/>
        <v/>
      </c>
      <c r="O360" s="16" t="str">
        <f t="shared" si="67"/>
        <v/>
      </c>
    </row>
    <row r="361" spans="2:15" x14ac:dyDescent="0.25">
      <c r="B361" s="14" t="str">
        <f t="shared" si="68"/>
        <v/>
      </c>
      <c r="C361" s="15" t="str">
        <f t="shared" si="69"/>
        <v/>
      </c>
      <c r="D361" s="16" t="str">
        <f t="shared" si="60"/>
        <v/>
      </c>
      <c r="E361" s="16" t="str">
        <f t="shared" si="61"/>
        <v/>
      </c>
      <c r="F361" s="16" t="str">
        <f t="shared" si="62"/>
        <v/>
      </c>
      <c r="G361" s="16" t="str">
        <f t="shared" si="63"/>
        <v/>
      </c>
      <c r="J361" s="14" t="str">
        <f t="shared" si="70"/>
        <v/>
      </c>
      <c r="K361" s="15" t="str">
        <f t="shared" si="71"/>
        <v/>
      </c>
      <c r="L361" s="16" t="str">
        <f t="shared" si="64"/>
        <v/>
      </c>
      <c r="M361" s="16" t="str">
        <f t="shared" si="65"/>
        <v/>
      </c>
      <c r="N361" s="16" t="str">
        <f t="shared" si="66"/>
        <v/>
      </c>
      <c r="O361" s="16" t="str">
        <f t="shared" si="67"/>
        <v/>
      </c>
    </row>
    <row r="362" spans="2:15" x14ac:dyDescent="0.25">
      <c r="B362" s="14" t="str">
        <f t="shared" si="68"/>
        <v/>
      </c>
      <c r="C362" s="15" t="str">
        <f t="shared" si="69"/>
        <v/>
      </c>
      <c r="D362" s="16" t="str">
        <f t="shared" si="60"/>
        <v/>
      </c>
      <c r="E362" s="16" t="str">
        <f t="shared" si="61"/>
        <v/>
      </c>
      <c r="F362" s="16" t="str">
        <f t="shared" si="62"/>
        <v/>
      </c>
      <c r="G362" s="16" t="str">
        <f t="shared" si="63"/>
        <v/>
      </c>
      <c r="J362" s="14" t="str">
        <f t="shared" si="70"/>
        <v/>
      </c>
      <c r="K362" s="15" t="str">
        <f t="shared" si="71"/>
        <v/>
      </c>
      <c r="L362" s="16" t="str">
        <f t="shared" si="64"/>
        <v/>
      </c>
      <c r="M362" s="16" t="str">
        <f t="shared" si="65"/>
        <v/>
      </c>
      <c r="N362" s="16" t="str">
        <f t="shared" si="66"/>
        <v/>
      </c>
      <c r="O362" s="16" t="str">
        <f t="shared" si="67"/>
        <v/>
      </c>
    </row>
    <row r="363" spans="2:15" x14ac:dyDescent="0.25">
      <c r="B363" s="14" t="str">
        <f t="shared" si="68"/>
        <v/>
      </c>
      <c r="C363" s="15" t="str">
        <f t="shared" si="69"/>
        <v/>
      </c>
      <c r="D363" s="16" t="str">
        <f t="shared" si="60"/>
        <v/>
      </c>
      <c r="E363" s="16" t="str">
        <f t="shared" si="61"/>
        <v/>
      </c>
      <c r="F363" s="16" t="str">
        <f t="shared" si="62"/>
        <v/>
      </c>
      <c r="G363" s="16" t="str">
        <f t="shared" si="63"/>
        <v/>
      </c>
      <c r="J363" s="14" t="str">
        <f t="shared" si="70"/>
        <v/>
      </c>
      <c r="K363" s="15" t="str">
        <f t="shared" si="71"/>
        <v/>
      </c>
      <c r="L363" s="16" t="str">
        <f t="shared" si="64"/>
        <v/>
      </c>
      <c r="M363" s="16" t="str">
        <f t="shared" si="65"/>
        <v/>
      </c>
      <c r="N363" s="16" t="str">
        <f t="shared" si="66"/>
        <v/>
      </c>
      <c r="O363" s="16" t="str">
        <f t="shared" si="67"/>
        <v/>
      </c>
    </row>
    <row r="364" spans="2:15" x14ac:dyDescent="0.25">
      <c r="B364" s="14" t="str">
        <f t="shared" si="68"/>
        <v/>
      </c>
      <c r="C364" s="15" t="str">
        <f t="shared" si="69"/>
        <v/>
      </c>
      <c r="D364" s="16" t="str">
        <f t="shared" si="60"/>
        <v/>
      </c>
      <c r="E364" s="16" t="str">
        <f t="shared" si="61"/>
        <v/>
      </c>
      <c r="F364" s="16" t="str">
        <f t="shared" si="62"/>
        <v/>
      </c>
      <c r="G364" s="16" t="str">
        <f t="shared" si="63"/>
        <v/>
      </c>
      <c r="J364" s="14" t="str">
        <f t="shared" si="70"/>
        <v/>
      </c>
      <c r="K364" s="15" t="str">
        <f t="shared" si="71"/>
        <v/>
      </c>
      <c r="L364" s="16" t="str">
        <f t="shared" si="64"/>
        <v/>
      </c>
      <c r="M364" s="16" t="str">
        <f t="shared" si="65"/>
        <v/>
      </c>
      <c r="N364" s="16" t="str">
        <f t="shared" si="66"/>
        <v/>
      </c>
      <c r="O364" s="16" t="str">
        <f t="shared" si="67"/>
        <v/>
      </c>
    </row>
    <row r="365" spans="2:15" x14ac:dyDescent="0.25">
      <c r="B365" s="14" t="str">
        <f t="shared" si="68"/>
        <v/>
      </c>
      <c r="C365" s="15" t="str">
        <f t="shared" si="69"/>
        <v/>
      </c>
      <c r="D365" s="16" t="str">
        <f t="shared" si="60"/>
        <v/>
      </c>
      <c r="E365" s="16" t="str">
        <f t="shared" si="61"/>
        <v/>
      </c>
      <c r="F365" s="16" t="str">
        <f t="shared" si="62"/>
        <v/>
      </c>
      <c r="G365" s="16" t="str">
        <f t="shared" si="63"/>
        <v/>
      </c>
      <c r="J365" s="14" t="str">
        <f t="shared" si="70"/>
        <v/>
      </c>
      <c r="K365" s="15" t="str">
        <f t="shared" si="71"/>
        <v/>
      </c>
      <c r="L365" s="16" t="str">
        <f t="shared" si="64"/>
        <v/>
      </c>
      <c r="M365" s="16" t="str">
        <f t="shared" si="65"/>
        <v/>
      </c>
      <c r="N365" s="16" t="str">
        <f t="shared" si="66"/>
        <v/>
      </c>
      <c r="O365" s="16" t="str">
        <f t="shared" si="67"/>
        <v/>
      </c>
    </row>
    <row r="366" spans="2:15" x14ac:dyDescent="0.25">
      <c r="B366" s="14" t="str">
        <f t="shared" si="68"/>
        <v/>
      </c>
      <c r="C366" s="15" t="str">
        <f t="shared" si="69"/>
        <v/>
      </c>
      <c r="D366" s="16" t="str">
        <f t="shared" si="60"/>
        <v/>
      </c>
      <c r="E366" s="16" t="str">
        <f t="shared" si="61"/>
        <v/>
      </c>
      <c r="F366" s="16" t="str">
        <f t="shared" si="62"/>
        <v/>
      </c>
      <c r="G366" s="16" t="str">
        <f t="shared" si="63"/>
        <v/>
      </c>
      <c r="J366" s="14" t="str">
        <f t="shared" si="70"/>
        <v/>
      </c>
      <c r="K366" s="15" t="str">
        <f t="shared" si="71"/>
        <v/>
      </c>
      <c r="L366" s="16" t="str">
        <f t="shared" si="64"/>
        <v/>
      </c>
      <c r="M366" s="16" t="str">
        <f t="shared" si="65"/>
        <v/>
      </c>
      <c r="N366" s="16" t="str">
        <f t="shared" si="66"/>
        <v/>
      </c>
      <c r="O366" s="16" t="str">
        <f t="shared" si="67"/>
        <v/>
      </c>
    </row>
    <row r="367" spans="2:15" x14ac:dyDescent="0.25">
      <c r="B367" s="14" t="str">
        <f t="shared" si="68"/>
        <v/>
      </c>
      <c r="C367" s="15" t="str">
        <f t="shared" si="69"/>
        <v/>
      </c>
      <c r="D367" s="16" t="str">
        <f t="shared" si="60"/>
        <v/>
      </c>
      <c r="E367" s="16" t="str">
        <f t="shared" si="61"/>
        <v/>
      </c>
      <c r="F367" s="16" t="str">
        <f t="shared" si="62"/>
        <v/>
      </c>
      <c r="G367" s="16" t="str">
        <f t="shared" si="63"/>
        <v/>
      </c>
      <c r="J367" s="14" t="str">
        <f t="shared" si="70"/>
        <v/>
      </c>
      <c r="K367" s="15" t="str">
        <f t="shared" si="71"/>
        <v/>
      </c>
      <c r="L367" s="16" t="str">
        <f t="shared" si="64"/>
        <v/>
      </c>
      <c r="M367" s="16" t="str">
        <f t="shared" si="65"/>
        <v/>
      </c>
      <c r="N367" s="16" t="str">
        <f t="shared" si="66"/>
        <v/>
      </c>
      <c r="O367" s="16" t="str">
        <f t="shared" si="67"/>
        <v/>
      </c>
    </row>
    <row r="368" spans="2:15" x14ac:dyDescent="0.25">
      <c r="B368" s="14" t="str">
        <f t="shared" si="68"/>
        <v/>
      </c>
      <c r="C368" s="15" t="str">
        <f t="shared" si="69"/>
        <v/>
      </c>
      <c r="D368" s="16" t="str">
        <f t="shared" si="60"/>
        <v/>
      </c>
      <c r="E368" s="16" t="str">
        <f t="shared" si="61"/>
        <v/>
      </c>
      <c r="F368" s="16" t="str">
        <f t="shared" si="62"/>
        <v/>
      </c>
      <c r="G368" s="16" t="str">
        <f t="shared" si="63"/>
        <v/>
      </c>
      <c r="J368" s="14" t="str">
        <f t="shared" si="70"/>
        <v/>
      </c>
      <c r="K368" s="15" t="str">
        <f t="shared" si="71"/>
        <v/>
      </c>
      <c r="L368" s="16" t="str">
        <f t="shared" si="64"/>
        <v/>
      </c>
      <c r="M368" s="16" t="str">
        <f t="shared" si="65"/>
        <v/>
      </c>
      <c r="N368" s="16" t="str">
        <f t="shared" si="66"/>
        <v/>
      </c>
      <c r="O368" s="16" t="str">
        <f t="shared" si="67"/>
        <v/>
      </c>
    </row>
    <row r="369" spans="2:15" x14ac:dyDescent="0.25">
      <c r="B369" s="14" t="str">
        <f t="shared" si="68"/>
        <v/>
      </c>
      <c r="C369" s="15" t="str">
        <f t="shared" si="69"/>
        <v/>
      </c>
      <c r="D369" s="16" t="str">
        <f t="shared" si="60"/>
        <v/>
      </c>
      <c r="E369" s="16" t="str">
        <f t="shared" si="61"/>
        <v/>
      </c>
      <c r="F369" s="16" t="str">
        <f t="shared" si="62"/>
        <v/>
      </c>
      <c r="G369" s="16" t="str">
        <f t="shared" si="63"/>
        <v/>
      </c>
      <c r="J369" s="14" t="str">
        <f t="shared" si="70"/>
        <v/>
      </c>
      <c r="K369" s="15" t="str">
        <f t="shared" si="71"/>
        <v/>
      </c>
      <c r="L369" s="16" t="str">
        <f t="shared" si="64"/>
        <v/>
      </c>
      <c r="M369" s="16" t="str">
        <f t="shared" si="65"/>
        <v/>
      </c>
      <c r="N369" s="16" t="str">
        <f t="shared" si="66"/>
        <v/>
      </c>
      <c r="O369" s="16" t="str">
        <f t="shared" si="67"/>
        <v/>
      </c>
    </row>
    <row r="370" spans="2:15" x14ac:dyDescent="0.25">
      <c r="B370" s="14" t="str">
        <f t="shared" si="68"/>
        <v/>
      </c>
      <c r="C370" s="15" t="str">
        <f t="shared" si="69"/>
        <v/>
      </c>
      <c r="D370" s="16" t="str">
        <f t="shared" si="60"/>
        <v/>
      </c>
      <c r="E370" s="16" t="str">
        <f t="shared" si="61"/>
        <v/>
      </c>
      <c r="F370" s="16" t="str">
        <f t="shared" si="62"/>
        <v/>
      </c>
      <c r="G370" s="16" t="str">
        <f t="shared" si="63"/>
        <v/>
      </c>
      <c r="J370" s="14" t="str">
        <f t="shared" si="70"/>
        <v/>
      </c>
      <c r="K370" s="15" t="str">
        <f t="shared" si="71"/>
        <v/>
      </c>
      <c r="L370" s="16" t="str">
        <f t="shared" si="64"/>
        <v/>
      </c>
      <c r="M370" s="16" t="str">
        <f t="shared" si="65"/>
        <v/>
      </c>
      <c r="N370" s="16" t="str">
        <f t="shared" si="66"/>
        <v/>
      </c>
      <c r="O370" s="16" t="str">
        <f t="shared" si="67"/>
        <v/>
      </c>
    </row>
    <row r="371" spans="2:15" x14ac:dyDescent="0.25">
      <c r="B371" s="14" t="str">
        <f t="shared" si="68"/>
        <v/>
      </c>
      <c r="C371" s="15" t="str">
        <f t="shared" si="69"/>
        <v/>
      </c>
      <c r="D371" s="16" t="str">
        <f t="shared" si="60"/>
        <v/>
      </c>
      <c r="E371" s="16" t="str">
        <f t="shared" si="61"/>
        <v/>
      </c>
      <c r="F371" s="16" t="str">
        <f t="shared" si="62"/>
        <v/>
      </c>
      <c r="G371" s="16" t="str">
        <f t="shared" si="63"/>
        <v/>
      </c>
      <c r="J371" s="14" t="str">
        <f t="shared" si="70"/>
        <v/>
      </c>
      <c r="K371" s="15" t="str">
        <f t="shared" si="71"/>
        <v/>
      </c>
      <c r="L371" s="16" t="str">
        <f t="shared" si="64"/>
        <v/>
      </c>
      <c r="M371" s="16" t="str">
        <f t="shared" si="65"/>
        <v/>
      </c>
      <c r="N371" s="16" t="str">
        <f t="shared" si="66"/>
        <v/>
      </c>
      <c r="O371" s="16" t="str">
        <f t="shared" si="67"/>
        <v/>
      </c>
    </row>
    <row r="372" spans="2:15" x14ac:dyDescent="0.25">
      <c r="B372" s="14" t="str">
        <f t="shared" si="68"/>
        <v/>
      </c>
      <c r="C372" s="15" t="str">
        <f t="shared" si="69"/>
        <v/>
      </c>
      <c r="D372" s="16" t="str">
        <f t="shared" si="60"/>
        <v/>
      </c>
      <c r="E372" s="16" t="str">
        <f t="shared" si="61"/>
        <v/>
      </c>
      <c r="F372" s="16" t="str">
        <f t="shared" si="62"/>
        <v/>
      </c>
      <c r="G372" s="16" t="str">
        <f t="shared" si="63"/>
        <v/>
      </c>
      <c r="J372" s="14" t="str">
        <f t="shared" si="70"/>
        <v/>
      </c>
      <c r="K372" s="15" t="str">
        <f t="shared" si="71"/>
        <v/>
      </c>
      <c r="L372" s="16" t="str">
        <f t="shared" si="64"/>
        <v/>
      </c>
      <c r="M372" s="16" t="str">
        <f t="shared" si="65"/>
        <v/>
      </c>
      <c r="N372" s="16" t="str">
        <f t="shared" si="66"/>
        <v/>
      </c>
      <c r="O372" s="16" t="str">
        <f t="shared" si="67"/>
        <v/>
      </c>
    </row>
    <row r="373" spans="2:15" x14ac:dyDescent="0.25">
      <c r="B373" s="14" t="str">
        <f t="shared" si="68"/>
        <v/>
      </c>
      <c r="C373" s="15" t="str">
        <f t="shared" si="69"/>
        <v/>
      </c>
      <c r="D373" s="16" t="str">
        <f t="shared" si="60"/>
        <v/>
      </c>
      <c r="E373" s="16" t="str">
        <f t="shared" si="61"/>
        <v/>
      </c>
      <c r="F373" s="16" t="str">
        <f t="shared" si="62"/>
        <v/>
      </c>
      <c r="G373" s="16" t="str">
        <f t="shared" si="63"/>
        <v/>
      </c>
      <c r="J373" s="14" t="str">
        <f t="shared" si="70"/>
        <v/>
      </c>
      <c r="K373" s="15" t="str">
        <f t="shared" si="71"/>
        <v/>
      </c>
      <c r="L373" s="16" t="str">
        <f t="shared" si="64"/>
        <v/>
      </c>
      <c r="M373" s="16" t="str">
        <f t="shared" si="65"/>
        <v/>
      </c>
      <c r="N373" s="16" t="str">
        <f t="shared" si="66"/>
        <v/>
      </c>
      <c r="O373" s="16" t="str">
        <f t="shared" si="67"/>
        <v/>
      </c>
    </row>
    <row r="374" spans="2:15" x14ac:dyDescent="0.25">
      <c r="B374" s="14" t="str">
        <f t="shared" si="68"/>
        <v/>
      </c>
      <c r="C374" s="15" t="str">
        <f t="shared" si="69"/>
        <v/>
      </c>
      <c r="D374" s="16" t="str">
        <f t="shared" si="60"/>
        <v/>
      </c>
      <c r="E374" s="16" t="str">
        <f t="shared" si="61"/>
        <v/>
      </c>
      <c r="F374" s="16" t="str">
        <f t="shared" si="62"/>
        <v/>
      </c>
      <c r="G374" s="16" t="str">
        <f t="shared" si="63"/>
        <v/>
      </c>
      <c r="J374" s="14" t="str">
        <f t="shared" si="70"/>
        <v/>
      </c>
      <c r="K374" s="15" t="str">
        <f t="shared" si="71"/>
        <v/>
      </c>
      <c r="L374" s="16" t="str">
        <f t="shared" si="64"/>
        <v/>
      </c>
      <c r="M374" s="16" t="str">
        <f t="shared" si="65"/>
        <v/>
      </c>
      <c r="N374" s="16" t="str">
        <f t="shared" si="66"/>
        <v/>
      </c>
      <c r="O374" s="16" t="str">
        <f t="shared" si="67"/>
        <v/>
      </c>
    </row>
    <row r="375" spans="2:15" x14ac:dyDescent="0.25">
      <c r="B375" s="14" t="str">
        <f t="shared" si="68"/>
        <v/>
      </c>
      <c r="C375" s="15" t="str">
        <f t="shared" si="69"/>
        <v/>
      </c>
      <c r="D375" s="16" t="str">
        <f t="shared" si="60"/>
        <v/>
      </c>
      <c r="E375" s="16" t="str">
        <f t="shared" si="61"/>
        <v/>
      </c>
      <c r="F375" s="16" t="str">
        <f t="shared" si="62"/>
        <v/>
      </c>
      <c r="G375" s="16" t="str">
        <f t="shared" si="63"/>
        <v/>
      </c>
      <c r="J375" s="14" t="str">
        <f t="shared" si="70"/>
        <v/>
      </c>
      <c r="K375" s="15" t="str">
        <f t="shared" si="71"/>
        <v/>
      </c>
      <c r="L375" s="16" t="str">
        <f t="shared" si="64"/>
        <v/>
      </c>
      <c r="M375" s="16" t="str">
        <f t="shared" si="65"/>
        <v/>
      </c>
      <c r="N375" s="16" t="str">
        <f t="shared" si="66"/>
        <v/>
      </c>
      <c r="O375" s="16" t="str">
        <f t="shared" si="67"/>
        <v/>
      </c>
    </row>
    <row r="376" spans="2:15" x14ac:dyDescent="0.25">
      <c r="B376" s="14" t="str">
        <f t="shared" si="68"/>
        <v/>
      </c>
      <c r="C376" s="15" t="str">
        <f t="shared" si="69"/>
        <v/>
      </c>
      <c r="D376" s="16" t="str">
        <f t="shared" si="60"/>
        <v/>
      </c>
      <c r="E376" s="16" t="str">
        <f t="shared" si="61"/>
        <v/>
      </c>
      <c r="F376" s="16" t="str">
        <f t="shared" si="62"/>
        <v/>
      </c>
      <c r="G376" s="16" t="str">
        <f t="shared" si="63"/>
        <v/>
      </c>
      <c r="J376" s="14" t="str">
        <f t="shared" si="70"/>
        <v/>
      </c>
      <c r="K376" s="15" t="str">
        <f t="shared" si="71"/>
        <v/>
      </c>
      <c r="L376" s="16" t="str">
        <f t="shared" si="64"/>
        <v/>
      </c>
      <c r="M376" s="16" t="str">
        <f t="shared" si="65"/>
        <v/>
      </c>
      <c r="N376" s="16" t="str">
        <f t="shared" si="66"/>
        <v/>
      </c>
      <c r="O376" s="16" t="str">
        <f t="shared" si="67"/>
        <v/>
      </c>
    </row>
    <row r="377" spans="2:15" x14ac:dyDescent="0.25">
      <c r="B377" s="14" t="str">
        <f t="shared" si="68"/>
        <v/>
      </c>
      <c r="C377" s="15" t="str">
        <f t="shared" si="69"/>
        <v/>
      </c>
      <c r="D377" s="16" t="str">
        <f t="shared" si="60"/>
        <v/>
      </c>
      <c r="E377" s="16" t="str">
        <f t="shared" si="61"/>
        <v/>
      </c>
      <c r="F377" s="16" t="str">
        <f t="shared" si="62"/>
        <v/>
      </c>
      <c r="G377" s="16" t="str">
        <f t="shared" si="63"/>
        <v/>
      </c>
      <c r="J377" s="14" t="str">
        <f t="shared" si="70"/>
        <v/>
      </c>
      <c r="K377" s="15" t="str">
        <f t="shared" si="71"/>
        <v/>
      </c>
      <c r="L377" s="16" t="str">
        <f t="shared" si="64"/>
        <v/>
      </c>
      <c r="M377" s="16" t="str">
        <f t="shared" si="65"/>
        <v/>
      </c>
      <c r="N377" s="16" t="str">
        <f t="shared" si="66"/>
        <v/>
      </c>
      <c r="O377" s="16" t="str">
        <f t="shared" si="67"/>
        <v/>
      </c>
    </row>
    <row r="378" spans="2:15" x14ac:dyDescent="0.25">
      <c r="B378" s="14" t="str">
        <f t="shared" si="68"/>
        <v/>
      </c>
      <c r="C378" s="15" t="str">
        <f t="shared" si="69"/>
        <v/>
      </c>
      <c r="D378" s="16" t="str">
        <f t="shared" si="60"/>
        <v/>
      </c>
      <c r="E378" s="16" t="str">
        <f t="shared" si="61"/>
        <v/>
      </c>
      <c r="F378" s="16" t="str">
        <f t="shared" si="62"/>
        <v/>
      </c>
      <c r="G378" s="16" t="str">
        <f t="shared" si="63"/>
        <v/>
      </c>
      <c r="J378" s="14" t="str">
        <f t="shared" si="70"/>
        <v/>
      </c>
      <c r="K378" s="15" t="str">
        <f t="shared" si="71"/>
        <v/>
      </c>
      <c r="L378" s="16" t="str">
        <f t="shared" si="64"/>
        <v/>
      </c>
      <c r="M378" s="16" t="str">
        <f t="shared" si="65"/>
        <v/>
      </c>
      <c r="N378" s="16" t="str">
        <f t="shared" si="66"/>
        <v/>
      </c>
      <c r="O378" s="16" t="str">
        <f t="shared" si="67"/>
        <v/>
      </c>
    </row>
    <row r="379" spans="2:15" x14ac:dyDescent="0.25">
      <c r="B379" s="14" t="str">
        <f t="shared" si="68"/>
        <v/>
      </c>
      <c r="C379" s="15" t="str">
        <f t="shared" si="69"/>
        <v/>
      </c>
      <c r="D379" s="16" t="str">
        <f t="shared" si="60"/>
        <v/>
      </c>
      <c r="E379" s="16" t="str">
        <f t="shared" si="61"/>
        <v/>
      </c>
      <c r="F379" s="16" t="str">
        <f t="shared" si="62"/>
        <v/>
      </c>
      <c r="G379" s="16" t="str">
        <f t="shared" si="63"/>
        <v/>
      </c>
      <c r="J379" s="14" t="str">
        <f t="shared" si="70"/>
        <v/>
      </c>
      <c r="K379" s="15" t="str">
        <f t="shared" si="71"/>
        <v/>
      </c>
      <c r="L379" s="16" t="str">
        <f t="shared" si="64"/>
        <v/>
      </c>
      <c r="M379" s="16" t="str">
        <f t="shared" si="65"/>
        <v/>
      </c>
      <c r="N379" s="16" t="str">
        <f t="shared" si="66"/>
        <v/>
      </c>
      <c r="O379" s="16" t="str">
        <f t="shared" si="67"/>
        <v/>
      </c>
    </row>
    <row r="380" spans="2:15" x14ac:dyDescent="0.25">
      <c r="B380" s="14" t="str">
        <f t="shared" si="68"/>
        <v/>
      </c>
      <c r="C380" s="15" t="str">
        <f t="shared" si="69"/>
        <v/>
      </c>
      <c r="D380" s="16" t="str">
        <f t="shared" si="60"/>
        <v/>
      </c>
      <c r="E380" s="16" t="str">
        <f t="shared" si="61"/>
        <v/>
      </c>
      <c r="F380" s="16" t="str">
        <f t="shared" si="62"/>
        <v/>
      </c>
      <c r="G380" s="16" t="str">
        <f t="shared" si="63"/>
        <v/>
      </c>
      <c r="J380" s="14" t="str">
        <f t="shared" si="70"/>
        <v/>
      </c>
      <c r="K380" s="15" t="str">
        <f t="shared" si="71"/>
        <v/>
      </c>
      <c r="L380" s="16" t="str">
        <f t="shared" si="64"/>
        <v/>
      </c>
      <c r="M380" s="16" t="str">
        <f t="shared" si="65"/>
        <v/>
      </c>
      <c r="N380" s="16" t="str">
        <f t="shared" si="66"/>
        <v/>
      </c>
      <c r="O380" s="16" t="str">
        <f t="shared" si="67"/>
        <v/>
      </c>
    </row>
    <row r="381" spans="2:15" x14ac:dyDescent="0.25">
      <c r="B381" s="14" t="str">
        <f t="shared" si="68"/>
        <v/>
      </c>
      <c r="C381" s="15" t="str">
        <f t="shared" si="69"/>
        <v/>
      </c>
      <c r="D381" s="16" t="str">
        <f t="shared" si="60"/>
        <v/>
      </c>
      <c r="E381" s="16" t="str">
        <f t="shared" si="61"/>
        <v/>
      </c>
      <c r="F381" s="16" t="str">
        <f t="shared" si="62"/>
        <v/>
      </c>
      <c r="G381" s="16" t="str">
        <f t="shared" si="63"/>
        <v/>
      </c>
      <c r="J381" s="14" t="str">
        <f t="shared" si="70"/>
        <v/>
      </c>
      <c r="K381" s="15" t="str">
        <f t="shared" si="71"/>
        <v/>
      </c>
      <c r="L381" s="16" t="str">
        <f t="shared" si="64"/>
        <v/>
      </c>
      <c r="M381" s="16" t="str">
        <f t="shared" si="65"/>
        <v/>
      </c>
      <c r="N381" s="16" t="str">
        <f t="shared" si="66"/>
        <v/>
      </c>
      <c r="O381" s="16" t="str">
        <f t="shared" si="67"/>
        <v/>
      </c>
    </row>
    <row r="382" spans="2:15" x14ac:dyDescent="0.25">
      <c r="B382" s="14" t="str">
        <f t="shared" si="68"/>
        <v/>
      </c>
      <c r="C382" s="15" t="str">
        <f t="shared" si="69"/>
        <v/>
      </c>
      <c r="D382" s="16" t="str">
        <f t="shared" si="60"/>
        <v/>
      </c>
      <c r="E382" s="16" t="str">
        <f t="shared" si="61"/>
        <v/>
      </c>
      <c r="F382" s="16" t="str">
        <f t="shared" si="62"/>
        <v/>
      </c>
      <c r="G382" s="16" t="str">
        <f t="shared" si="63"/>
        <v/>
      </c>
      <c r="J382" s="14" t="str">
        <f t="shared" si="70"/>
        <v/>
      </c>
      <c r="K382" s="15" t="str">
        <f t="shared" si="71"/>
        <v/>
      </c>
      <c r="L382" s="16" t="str">
        <f t="shared" si="64"/>
        <v/>
      </c>
      <c r="M382" s="16" t="str">
        <f t="shared" si="65"/>
        <v/>
      </c>
      <c r="N382" s="16" t="str">
        <f t="shared" si="66"/>
        <v/>
      </c>
      <c r="O382" s="16" t="str">
        <f t="shared" si="67"/>
        <v/>
      </c>
    </row>
    <row r="383" spans="2:15" x14ac:dyDescent="0.25">
      <c r="B383" s="14" t="str">
        <f t="shared" si="68"/>
        <v/>
      </c>
      <c r="C383" s="15" t="str">
        <f t="shared" si="69"/>
        <v/>
      </c>
      <c r="D383" s="16" t="str">
        <f t="shared" si="60"/>
        <v/>
      </c>
      <c r="E383" s="16" t="str">
        <f t="shared" si="61"/>
        <v/>
      </c>
      <c r="F383" s="16" t="str">
        <f t="shared" si="62"/>
        <v/>
      </c>
      <c r="G383" s="16" t="str">
        <f t="shared" si="63"/>
        <v/>
      </c>
      <c r="J383" s="14" t="str">
        <f t="shared" si="70"/>
        <v/>
      </c>
      <c r="K383" s="15" t="str">
        <f t="shared" si="71"/>
        <v/>
      </c>
      <c r="L383" s="16" t="str">
        <f t="shared" si="64"/>
        <v/>
      </c>
      <c r="M383" s="16" t="str">
        <f t="shared" si="65"/>
        <v/>
      </c>
      <c r="N383" s="16" t="str">
        <f t="shared" si="66"/>
        <v/>
      </c>
      <c r="O383" s="16" t="str">
        <f t="shared" si="67"/>
        <v/>
      </c>
    </row>
    <row r="384" spans="2:15" x14ac:dyDescent="0.25">
      <c r="B384" s="14" t="str">
        <f t="shared" si="68"/>
        <v/>
      </c>
      <c r="C384" s="15" t="str">
        <f t="shared" si="69"/>
        <v/>
      </c>
      <c r="D384" s="16" t="str">
        <f t="shared" si="60"/>
        <v/>
      </c>
      <c r="E384" s="16" t="str">
        <f t="shared" si="61"/>
        <v/>
      </c>
      <c r="F384" s="16" t="str">
        <f t="shared" si="62"/>
        <v/>
      </c>
      <c r="G384" s="16" t="str">
        <f t="shared" si="63"/>
        <v/>
      </c>
      <c r="J384" s="14" t="str">
        <f t="shared" si="70"/>
        <v/>
      </c>
      <c r="K384" s="15" t="str">
        <f t="shared" si="71"/>
        <v/>
      </c>
      <c r="L384" s="16" t="str">
        <f t="shared" si="64"/>
        <v/>
      </c>
      <c r="M384" s="16" t="str">
        <f t="shared" si="65"/>
        <v/>
      </c>
      <c r="N384" s="16" t="str">
        <f t="shared" si="66"/>
        <v/>
      </c>
      <c r="O384" s="16" t="str">
        <f t="shared" si="67"/>
        <v/>
      </c>
    </row>
    <row r="385" spans="2:15" x14ac:dyDescent="0.25">
      <c r="B385" s="14" t="str">
        <f t="shared" si="68"/>
        <v/>
      </c>
      <c r="C385" s="15" t="str">
        <f t="shared" si="69"/>
        <v/>
      </c>
      <c r="D385" s="16" t="str">
        <f t="shared" si="60"/>
        <v/>
      </c>
      <c r="E385" s="16" t="str">
        <f t="shared" si="61"/>
        <v/>
      </c>
      <c r="F385" s="16" t="str">
        <f t="shared" si="62"/>
        <v/>
      </c>
      <c r="G385" s="16" t="str">
        <f t="shared" si="63"/>
        <v/>
      </c>
      <c r="J385" s="14" t="str">
        <f t="shared" si="70"/>
        <v/>
      </c>
      <c r="K385" s="15" t="str">
        <f t="shared" si="71"/>
        <v/>
      </c>
      <c r="L385" s="16" t="str">
        <f t="shared" si="64"/>
        <v/>
      </c>
      <c r="M385" s="16" t="str">
        <f t="shared" si="65"/>
        <v/>
      </c>
      <c r="N385" s="16" t="str">
        <f t="shared" si="66"/>
        <v/>
      </c>
      <c r="O385" s="16" t="str">
        <f t="shared" si="67"/>
        <v/>
      </c>
    </row>
    <row r="386" spans="2:15" x14ac:dyDescent="0.25">
      <c r="B386" s="14" t="str">
        <f t="shared" si="68"/>
        <v/>
      </c>
      <c r="C386" s="15" t="str">
        <f t="shared" si="69"/>
        <v/>
      </c>
      <c r="D386" s="16" t="str">
        <f t="shared" si="60"/>
        <v/>
      </c>
      <c r="E386" s="16" t="str">
        <f t="shared" si="61"/>
        <v/>
      </c>
      <c r="F386" s="16" t="str">
        <f t="shared" si="62"/>
        <v/>
      </c>
      <c r="G386" s="16" t="str">
        <f t="shared" si="63"/>
        <v/>
      </c>
      <c r="J386" s="14" t="str">
        <f t="shared" si="70"/>
        <v/>
      </c>
      <c r="K386" s="15" t="str">
        <f t="shared" si="71"/>
        <v/>
      </c>
      <c r="L386" s="16" t="str">
        <f t="shared" si="64"/>
        <v/>
      </c>
      <c r="M386" s="16" t="str">
        <f t="shared" si="65"/>
        <v/>
      </c>
      <c r="N386" s="16" t="str">
        <f t="shared" si="66"/>
        <v/>
      </c>
      <c r="O386" s="16" t="str">
        <f t="shared" si="67"/>
        <v/>
      </c>
    </row>
  </sheetData>
  <conditionalFormatting sqref="B26:G386">
    <cfRule type="expression" dxfId="1" priority="2" stopIfTrue="1">
      <formula>($B26=$D$9)</formula>
    </cfRule>
  </conditionalFormatting>
  <conditionalFormatting sqref="J26:O386">
    <cfRule type="expression" dxfId="0" priority="1" stopIfTrue="1">
      <formula>($B26=$D$9)</formula>
    </cfRule>
  </conditionalFormatting>
  <dataValidations count="1">
    <dataValidation type="list" allowBlank="1" showInputMessage="1" showErrorMessage="1" sqref="D11 L11" xr:uid="{135BEA4B-8E64-4F33-9E00-029B5D879CFE}">
      <formula1>"Yes,No"</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3340CC5FF3794BA61830DE0A04076F" ma:contentTypeVersion="16" ma:contentTypeDescription="Create a new document." ma:contentTypeScope="" ma:versionID="09d1dbd7e7e33f86362fe67ac62d3a90">
  <xsd:schema xmlns:xsd="http://www.w3.org/2001/XMLSchema" xmlns:xs="http://www.w3.org/2001/XMLSchema" xmlns:p="http://schemas.microsoft.com/office/2006/metadata/properties" xmlns:ns2="6cc511d4-cbde-415a-99f8-890a4714ae14" xmlns:ns3="f3775b37-bc67-49b8-83da-37215924d918" targetNamespace="http://schemas.microsoft.com/office/2006/metadata/properties" ma:root="true" ma:fieldsID="2b101877a3fc301603cf5db6c5e0d7a8" ns2:_="" ns3:_="">
    <xsd:import namespace="6cc511d4-cbde-415a-99f8-890a4714ae14"/>
    <xsd:import namespace="f3775b37-bc67-49b8-83da-37215924d91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c511d4-cbde-415a-99f8-890a4714ae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7f08180-d3ba-4412-ba6a-68c9fa79de4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3775b37-bc67-49b8-83da-37215924d91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26dc9e6-64b9-4ec6-bcea-78865f9f83cb}" ma:internalName="TaxCatchAll" ma:showField="CatchAllData" ma:web="f3775b37-bc67-49b8-83da-37215924d91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3775b37-bc67-49b8-83da-37215924d918" xsi:nil="true"/>
    <lcf76f155ced4ddcb4097134ff3c332f xmlns="6cc511d4-cbde-415a-99f8-890a4714ae1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1F9811-CDDC-4B2A-B44E-41C0B57566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c511d4-cbde-415a-99f8-890a4714ae14"/>
    <ds:schemaRef ds:uri="f3775b37-bc67-49b8-83da-37215924d9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BB91CB-3E94-4674-8524-F44AD6FD430D}">
  <ds:schemaRefs>
    <ds:schemaRef ds:uri="http://schemas.microsoft.com/office/2006/metadata/properties"/>
    <ds:schemaRef ds:uri="http://schemas.microsoft.com/office/infopath/2007/PartnerControls"/>
    <ds:schemaRef ds:uri="f3775b37-bc67-49b8-83da-37215924d918"/>
    <ds:schemaRef ds:uri="6cc511d4-cbde-415a-99f8-890a4714ae14"/>
  </ds:schemaRefs>
</ds:datastoreItem>
</file>

<file path=customXml/itemProps3.xml><?xml version="1.0" encoding="utf-8"?>
<ds:datastoreItem xmlns:ds="http://schemas.openxmlformats.org/officeDocument/2006/customXml" ds:itemID="{17BA0EBA-7FB9-4060-9A1F-40059A60BD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Pmt Estimator</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Rahul Sarma</dc:creator>
  <cp:lastModifiedBy>Tommy  Orosco</cp:lastModifiedBy>
  <dcterms:created xsi:type="dcterms:W3CDTF">2022-10-27T19:56:45Z</dcterms:created>
  <dcterms:modified xsi:type="dcterms:W3CDTF">2023-01-06T23:48:44Z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0x0101004B3340CC5FF3794BA61830DE0A04076F</vt:lpwstr>
  </property>
</Properties>
</file>